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24226"/>
  <mc:AlternateContent xmlns:mc="http://schemas.openxmlformats.org/markup-compatibility/2006">
    <mc:Choice Requires="x15">
      <x15ac:absPath xmlns:x15ac="http://schemas.microsoft.com/office/spreadsheetml/2010/11/ac" url="R:\Special_Acct\CAFR Annual Files\FY 2025 ACFR\Closing Books\2025 Website\"/>
    </mc:Choice>
  </mc:AlternateContent>
  <xr:revisionPtr revIDLastSave="0" documentId="13_ncr:1_{59536B1A-49A4-43CF-B789-705978BFB88A}" xr6:coauthVersionLast="47" xr6:coauthVersionMax="47" xr10:uidLastSave="{00000000-0000-0000-0000-000000000000}"/>
  <bookViews>
    <workbookView xWindow="-15885" yWindow="-16320" windowWidth="29040" windowHeight="15720" tabRatio="755" xr2:uid="{8E28EF29-E9EE-4E89-9C2F-C829BBB5A7DF}"/>
  </bookViews>
  <sheets>
    <sheet name="Title Page" sheetId="1" r:id="rId1"/>
    <sheet name="Table of Contents - Part 3" sheetId="2" r:id="rId2"/>
    <sheet name="General Instructions" sheetId="82" r:id="rId3"/>
    <sheet name="63.0000 Closing Status Report-3" sheetId="83" r:id="rId4"/>
    <sheet name="Allow. for Uncol. AR &amp; Def.Inf." sheetId="40" r:id="rId5"/>
    <sheet name="122.0000 Form-Allow for Unc AR" sheetId="78" r:id="rId6"/>
    <sheet name="Accrued Interest Rec." sheetId="42" r:id="rId7"/>
    <sheet name="Capital Assets" sheetId="43" r:id="rId8"/>
    <sheet name="171.0000 Form-Capital Assets" sheetId="44" r:id="rId9"/>
    <sheet name="172.0000 Form-Cap Assets Depr." sheetId="45" r:id="rId10"/>
    <sheet name="251.0000 Form-GASB 49 Pollution" sheetId="84" r:id="rId11"/>
    <sheet name="252.0000 Form-Rollfw Poll Remed" sheetId="85" r:id="rId12"/>
    <sheet name="221.0000 Form-Emp.onMilitary Lv" sheetId="46" r:id="rId13"/>
    <sheet name="700.0000 Form-GASB 44 &amp; 48 Disc" sheetId="50" r:id="rId14"/>
    <sheet name="701.0000 Form-Pledged Revenues" sheetId="51" r:id="rId15"/>
    <sheet name="Grant-Contribution Revenue" sheetId="52" r:id="rId16"/>
    <sheet name="400.0000 Form-Capital Grants" sheetId="53" r:id="rId17"/>
    <sheet name="401.0000 Form-Unrestrict. Grant" sheetId="54" r:id="rId18"/>
    <sheet name="Commitments" sheetId="55" r:id="rId19"/>
    <sheet name="250.0000 Form-Commitments" sheetId="56" r:id="rId20"/>
    <sheet name="181.0000 Form-Lease Receivable" sheetId="86" r:id="rId21"/>
    <sheet name="271.0000 Form-Lease Liability" sheetId="87" r:id="rId22"/>
    <sheet name="703.0000 Form-PPPs and APAs" sheetId="88" r:id="rId23"/>
    <sheet name="274.0000 Form-SBITA Liability" sheetId="89" r:id="rId24"/>
  </sheets>
  <externalReferences>
    <externalReference r:id="rId25"/>
    <externalReference r:id="rId26"/>
    <externalReference r:id="rId27"/>
    <externalReference r:id="rId28"/>
    <externalReference r:id="rId29"/>
  </externalReferences>
  <definedNames>
    <definedName name="__123Graph_A" localSheetId="20" hidden="1">[1]TRSNEWS!#REF!</definedName>
    <definedName name="__123Graph_A" localSheetId="10" hidden="1">[1]TRSNEWS!#REF!</definedName>
    <definedName name="__123Graph_A" localSheetId="11" hidden="1">[1]TRSNEWS!#REF!</definedName>
    <definedName name="__123Graph_A" localSheetId="21" hidden="1">[1]TRSNEWS!#REF!</definedName>
    <definedName name="__123Graph_A" localSheetId="23" hidden="1">[1]TRSNEWS!#REF!</definedName>
    <definedName name="__123Graph_A" localSheetId="3" hidden="1">[1]TRSNEWS!#REF!</definedName>
    <definedName name="__123Graph_A" localSheetId="22" hidden="1">[1]TRSNEWS!#REF!</definedName>
    <definedName name="__123Graph_A" localSheetId="2" hidden="1">[1]TRSNEWS!#REF!</definedName>
    <definedName name="__123Graph_A" hidden="1">[1]TRSNEWS!#REF!</definedName>
    <definedName name="__123Graph_ACurrent" hidden="1">'[2]financing '!$A$245:$A$294</definedName>
    <definedName name="__123Graph_AGRAPH2" localSheetId="20" hidden="1">[3]ASSETS1!#REF!</definedName>
    <definedName name="__123Graph_AGRAPH2" localSheetId="10" hidden="1">[3]ASSETS1!#REF!</definedName>
    <definedName name="__123Graph_AGRAPH2" localSheetId="11" hidden="1">[3]ASSETS1!#REF!</definedName>
    <definedName name="__123Graph_AGRAPH2" localSheetId="21" hidden="1">[3]ASSETS1!#REF!</definedName>
    <definedName name="__123Graph_AGRAPH2" localSheetId="23" hidden="1">[3]ASSETS1!#REF!</definedName>
    <definedName name="__123Graph_AGRAPH2" localSheetId="3" hidden="1">[3]ASSETS1!#REF!</definedName>
    <definedName name="__123Graph_AGRAPH2" localSheetId="22" hidden="1">[3]ASSETS1!#REF!</definedName>
    <definedName name="__123Graph_AGRAPH2" localSheetId="2" hidden="1">[3]ASSETS1!#REF!</definedName>
    <definedName name="__123Graph_AGRAPH2" hidden="1">[3]ASSETS1!#REF!</definedName>
    <definedName name="__123Graph_B" localSheetId="20" hidden="1">[1]TRSNEWS!#REF!</definedName>
    <definedName name="__123Graph_B" localSheetId="10" hidden="1">[1]TRSNEWS!#REF!</definedName>
    <definedName name="__123Graph_B" localSheetId="11" hidden="1">[1]TRSNEWS!#REF!</definedName>
    <definedName name="__123Graph_B" localSheetId="21" hidden="1">[1]TRSNEWS!#REF!</definedName>
    <definedName name="__123Graph_B" localSheetId="23" hidden="1">[1]TRSNEWS!#REF!</definedName>
    <definedName name="__123Graph_B" localSheetId="3" hidden="1">[1]TRSNEWS!#REF!</definedName>
    <definedName name="__123Graph_B" localSheetId="22" hidden="1">[1]TRSNEWS!#REF!</definedName>
    <definedName name="__123Graph_B" hidden="1">[1]TRSNEWS!#REF!</definedName>
    <definedName name="__123Graph_BCurrent" hidden="1">'[2]financing '!$B$245:$B$294</definedName>
    <definedName name="__123Graph_BGRAPH1" hidden="1">[4]ASSETS!$B$39:$I$39</definedName>
    <definedName name="__123Graph_BGRAPH2" hidden="1">[4]ASSETS!$B$43:$I$43</definedName>
    <definedName name="__123Graph_CCurrent" hidden="1">'[2]financing '!$D$245:$D$294</definedName>
    <definedName name="__123Graph_CGRAPH1" hidden="1">[4]ASSETS!$B$40:$I$40</definedName>
    <definedName name="__123Graph_CGRAPH2" hidden="1">[4]ASSETS!$B$44:$I$44</definedName>
    <definedName name="__123Graph_DCurrent" hidden="1">'[2]financing '!$F$245:$F$294</definedName>
    <definedName name="__123Graph_X" localSheetId="20" hidden="1">[1]TRSNEWS!#REF!</definedName>
    <definedName name="__123Graph_X" localSheetId="10" hidden="1">[1]TRSNEWS!#REF!</definedName>
    <definedName name="__123Graph_X" localSheetId="11" hidden="1">[1]TRSNEWS!#REF!</definedName>
    <definedName name="__123Graph_X" localSheetId="21" hidden="1">[1]TRSNEWS!#REF!</definedName>
    <definedName name="__123Graph_X" localSheetId="23" hidden="1">[1]TRSNEWS!#REF!</definedName>
    <definedName name="__123Graph_X" localSheetId="3" hidden="1">[1]TRSNEWS!#REF!</definedName>
    <definedName name="__123Graph_X" localSheetId="22" hidden="1">[1]TRSNEWS!#REF!</definedName>
    <definedName name="__123Graph_X" localSheetId="2" hidden="1">[1]TRSNEWS!#REF!</definedName>
    <definedName name="__123Graph_X" hidden="1">[1]TRSNEWS!#REF!</definedName>
    <definedName name="__123Graph_XGRAPH1" hidden="1">[4]ASSETS!$B$4:$K$4</definedName>
    <definedName name="__123Graph_XGRAPH2" hidden="1">[4]ASSETS!$B$4:$I$4</definedName>
    <definedName name="_1__123Graph_AChart_1A" localSheetId="20" hidden="1">[3]ASSETS1!#REF!</definedName>
    <definedName name="_1__123Graph_AChart_1A" localSheetId="10" hidden="1">[3]ASSETS1!#REF!</definedName>
    <definedName name="_1__123Graph_AChart_1A" localSheetId="11" hidden="1">[3]ASSETS1!#REF!</definedName>
    <definedName name="_1__123Graph_AChart_1A" localSheetId="21" hidden="1">[3]ASSETS1!#REF!</definedName>
    <definedName name="_1__123Graph_AChart_1A" localSheetId="23" hidden="1">[3]ASSETS1!#REF!</definedName>
    <definedName name="_1__123Graph_AChart_1A" localSheetId="3" hidden="1">[3]ASSETS1!#REF!</definedName>
    <definedName name="_1__123Graph_AChart_1A" localSheetId="22" hidden="1">[3]ASSETS1!#REF!</definedName>
    <definedName name="_1__123Graph_AChart_1A" localSheetId="2" hidden="1">[3]ASSETS1!#REF!</definedName>
    <definedName name="_1__123Graph_AChart_1A" hidden="1">[3]ASSETS1!#REF!</definedName>
    <definedName name="_2__123Graph_CChart_1A" localSheetId="20" hidden="1">[3]ASSETS1!#REF!</definedName>
    <definedName name="_2__123Graph_CChart_1A" localSheetId="10" hidden="1">[3]ASSETS1!#REF!</definedName>
    <definedName name="_2__123Graph_CChart_1A" localSheetId="11" hidden="1">[3]ASSETS1!#REF!</definedName>
    <definedName name="_2__123Graph_CChart_1A" localSheetId="21" hidden="1">[3]ASSETS1!#REF!</definedName>
    <definedName name="_2__123Graph_CChart_1A" localSheetId="23" hidden="1">[3]ASSETS1!#REF!</definedName>
    <definedName name="_2__123Graph_CChart_1A" localSheetId="3" hidden="1">[3]ASSETS1!#REF!</definedName>
    <definedName name="_2__123Graph_CChart_1A" localSheetId="22" hidden="1">[3]ASSETS1!#REF!</definedName>
    <definedName name="_2__123Graph_CChart_1A" hidden="1">[3]ASSETS1!#REF!</definedName>
    <definedName name="_Fill" localSheetId="20" hidden="1">#REF!</definedName>
    <definedName name="_Fill" localSheetId="10" hidden="1">#REF!</definedName>
    <definedName name="_Fill" localSheetId="11" hidden="1">#REF!</definedName>
    <definedName name="_Fill" localSheetId="21" hidden="1">#REF!</definedName>
    <definedName name="_Fill" localSheetId="23" hidden="1">#REF!</definedName>
    <definedName name="_Fill" localSheetId="3" hidden="1">#REF!</definedName>
    <definedName name="_Fill" localSheetId="22" hidden="1">#REF!</definedName>
    <definedName name="_Fill" hidden="1">#REF!</definedName>
    <definedName name="_xlnm._FilterDatabase" localSheetId="6" hidden="1">'Accrued Interest Rec.'!$A$1</definedName>
    <definedName name="_Key1" localSheetId="20" hidden="1">#REF!</definedName>
    <definedName name="_Key1" localSheetId="21" hidden="1">#REF!</definedName>
    <definedName name="_Key1" localSheetId="23" hidden="1">#REF!</definedName>
    <definedName name="_Key1" localSheetId="3" hidden="1">#REF!</definedName>
    <definedName name="_Key1" localSheetId="22" hidden="1">#REF!</definedName>
    <definedName name="_Key1" localSheetId="2" hidden="1">#REF!</definedName>
    <definedName name="_Key1" hidden="1">#REF!</definedName>
    <definedName name="_Order1" hidden="1">0</definedName>
    <definedName name="_Sort" localSheetId="20" hidden="1">#REF!</definedName>
    <definedName name="_Sort" localSheetId="10" hidden="1">#REF!</definedName>
    <definedName name="_Sort" localSheetId="11" hidden="1">#REF!</definedName>
    <definedName name="_Sort" localSheetId="21" hidden="1">#REF!</definedName>
    <definedName name="_Sort" localSheetId="23" hidden="1">#REF!</definedName>
    <definedName name="_Sort" localSheetId="3" hidden="1">#REF!</definedName>
    <definedName name="_Sort" localSheetId="22" hidden="1">#REF!</definedName>
    <definedName name="_Sort" localSheetId="2" hidden="1">#REF!</definedName>
    <definedName name="_Sort" hidden="1">#REF!</definedName>
    <definedName name="CCRC" localSheetId="20" hidden="1">{#N/A,#N/A,TRUE,"EXHC"}</definedName>
    <definedName name="CCRC" localSheetId="10" hidden="1">{#N/A,#N/A,TRUE,"EXHC"}</definedName>
    <definedName name="CCRC" localSheetId="11" hidden="1">{#N/A,#N/A,TRUE,"EXHC"}</definedName>
    <definedName name="CCRC" localSheetId="21" hidden="1">{#N/A,#N/A,TRUE,"EXHC"}</definedName>
    <definedName name="CCRC" localSheetId="23" hidden="1">{#N/A,#N/A,TRUE,"EXHC"}</definedName>
    <definedName name="CCRC" localSheetId="3" hidden="1">{#N/A,#N/A,TRUE,"EXHC"}</definedName>
    <definedName name="CCRC" localSheetId="22" hidden="1">{#N/A,#N/A,TRUE,"EXHC"}</definedName>
    <definedName name="CCRC" localSheetId="2" hidden="1">{#N/A,#N/A,TRUE,"EXHC"}</definedName>
    <definedName name="CCRC" hidden="1">{#N/A,#N/A,TRUE,"EXHC"}</definedName>
    <definedName name="DATA1" localSheetId="10">#REF!</definedName>
    <definedName name="DATA1" localSheetId="11">#REF!</definedName>
    <definedName name="DATA1" localSheetId="3">#REF!</definedName>
    <definedName name="DATA1" localSheetId="22">#REF!</definedName>
    <definedName name="DATA1" localSheetId="2">#REF!</definedName>
    <definedName name="DATA1">#REF!</definedName>
    <definedName name="ddd" localSheetId="5">#REF!</definedName>
    <definedName name="ddd" localSheetId="20">#REF!</definedName>
    <definedName name="ddd" localSheetId="10">#REF!</definedName>
    <definedName name="ddd" localSheetId="21">#REF!</definedName>
    <definedName name="ddd" localSheetId="23">#REF!</definedName>
    <definedName name="ddd" localSheetId="3">#REF!</definedName>
    <definedName name="ddd" localSheetId="22">#REF!</definedName>
    <definedName name="ddd">#REF!</definedName>
    <definedName name="dddd" localSheetId="20">#REF!</definedName>
    <definedName name="dddd" localSheetId="10">#REF!</definedName>
    <definedName name="dddd" localSheetId="21">#REF!</definedName>
    <definedName name="dddd" localSheetId="23">#REF!</definedName>
    <definedName name="dddd" localSheetId="3">#REF!</definedName>
    <definedName name="dddd" localSheetId="22">#REF!</definedName>
    <definedName name="dddd">#REF!</definedName>
    <definedName name="f" hidden="1">#REF!</definedName>
    <definedName name="Fund_Type" localSheetId="20">#N/A</definedName>
    <definedName name="Fund_Type" localSheetId="10">#REF!</definedName>
    <definedName name="Fund_Type" localSheetId="11">#REF!</definedName>
    <definedName name="Fund_Type" localSheetId="21">#N/A</definedName>
    <definedName name="Fund_Type" localSheetId="23">#N/A</definedName>
    <definedName name="Fund_Type" localSheetId="3">#REF!</definedName>
    <definedName name="Fund_Type" localSheetId="2">#REF!</definedName>
    <definedName name="Fund_Type">#REF!</definedName>
    <definedName name="Fundtype" localSheetId="5">#REF!</definedName>
    <definedName name="Fundtype" localSheetId="20">#REF!</definedName>
    <definedName name="Fundtype" localSheetId="10">#REF!</definedName>
    <definedName name="Fundtype" localSheetId="21">#REF!</definedName>
    <definedName name="Fundtype" localSheetId="23">#REF!</definedName>
    <definedName name="Fundtype" localSheetId="3">#REF!</definedName>
    <definedName name="Fundtype">#REF!</definedName>
    <definedName name="outcome">'[5]Form 10 - Claims &amp; Judgments'!$E$56:$E$59</definedName>
    <definedName name="p">'[5]Form 10 - Claims &amp; Judgments'!$E$56:$E$59</definedName>
    <definedName name="_xlnm.Print_Area" localSheetId="8">'171.0000 Form-Capital Assets'!$A$1:$O$46</definedName>
    <definedName name="_xlnm.Print_Area" localSheetId="9">'172.0000 Form-Cap Assets Depr.'!$A$1:$O$42</definedName>
    <definedName name="_xlnm.Print_Area" localSheetId="16">'400.0000 Form-Capital Grants'!$A$1:$K$41</definedName>
    <definedName name="_xlnm.Print_Area" localSheetId="3">'63.0000 Closing Status Report-3'!$A$1:$O$284</definedName>
    <definedName name="_xlnm.Print_Area" localSheetId="14">'701.0000 Form-Pledged Revenues'!$A$1:$K$43</definedName>
    <definedName name="_xlnm.Print_Titles" localSheetId="20">'181.0000 Form-Lease Receivable'!$3:$12</definedName>
    <definedName name="_xlnm.Print_Titles" localSheetId="12">'221.0000 Form-Emp.onMilitary Lv'!$1:$11</definedName>
    <definedName name="_xlnm.Print_Titles" localSheetId="10">'251.0000 Form-GASB 49 Pollution'!$1:$11</definedName>
    <definedName name="_xlnm.Print_Titles" localSheetId="21">'271.0000 Form-Lease Liability'!$12:$12</definedName>
    <definedName name="_xlnm.Print_Titles" localSheetId="23">'274.0000 Form-SBITA Liability'!$12:$12</definedName>
    <definedName name="_xlnm.Print_Titles" localSheetId="3">'63.0000 Closing Status Report-3'!$1:$5</definedName>
    <definedName name="_xlnm.Print_Titles" localSheetId="22">'703.0000 Form-PPPs and APAs'!$1:$11</definedName>
    <definedName name="_xlnm.Print_Titles" localSheetId="7">'Capital Assets'!$1:$11</definedName>
    <definedName name="_xlnm.Print_Titles" localSheetId="2">'General Instructions'!$1:$11</definedName>
    <definedName name="_xlnm.Print_Titles" localSheetId="15">'Grant-Contribution Revenue'!$1:$11</definedName>
    <definedName name="_xlnm.Print_Titles" localSheetId="1">'Table of Contents - Part 3'!$1:$11</definedName>
    <definedName name="qwer" localSheetId="20"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10"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11"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21"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23"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3"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2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recorded" localSheetId="5">#REF!</definedName>
    <definedName name="recorded" localSheetId="20">#REF!</definedName>
    <definedName name="recorded" localSheetId="10">#REF!</definedName>
    <definedName name="recorded" localSheetId="11">#REF!</definedName>
    <definedName name="recorded" localSheetId="21">#REF!</definedName>
    <definedName name="recorded" localSheetId="23">#REF!</definedName>
    <definedName name="recorded" localSheetId="3">#REF!</definedName>
    <definedName name="recorded" localSheetId="22">#REF!</definedName>
    <definedName name="recorded" localSheetId="2">#REF!</definedName>
    <definedName name="recorded">#REF!</definedName>
    <definedName name="Restricted_or_unrestricted?" localSheetId="20">#REF!</definedName>
    <definedName name="Restricted_or_unrestricted?" localSheetId="21">#REF!</definedName>
    <definedName name="Restricted_or_unrestricted?" localSheetId="23">#REF!</definedName>
    <definedName name="Restricted_or_unrestricted?" localSheetId="22">#REF!</definedName>
    <definedName name="Restricted_or_unrestricted?">#REF!</definedName>
    <definedName name="sadf" localSheetId="20"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10"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11"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21"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23"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3"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2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s" localSheetId="20" hidden="1">{#N/A,#N/A,FALSE,"Financing";#N/A,#N/A,FALSE,"PBO - input";#N/A,#N/A,FALSE,"PBO results";#N/A,#N/A,FALSE,"Valuation Assets";#N/A,#N/A,FALSE,"Reconciliation";#N/A,#N/A,FALSE,"Gain-Loss Derivation";#N/A,#N/A,FALSE,"Gain-Loss by Source"}</definedName>
    <definedName name="ss" localSheetId="10" hidden="1">{#N/A,#N/A,FALSE,"Financing";#N/A,#N/A,FALSE,"PBO - input";#N/A,#N/A,FALSE,"PBO results";#N/A,#N/A,FALSE,"Valuation Assets";#N/A,#N/A,FALSE,"Reconciliation";#N/A,#N/A,FALSE,"Gain-Loss Derivation";#N/A,#N/A,FALSE,"Gain-Loss by Source"}</definedName>
    <definedName name="ss" localSheetId="11" hidden="1">{#N/A,#N/A,FALSE,"Financing";#N/A,#N/A,FALSE,"PBO - input";#N/A,#N/A,FALSE,"PBO results";#N/A,#N/A,FALSE,"Valuation Assets";#N/A,#N/A,FALSE,"Reconciliation";#N/A,#N/A,FALSE,"Gain-Loss Derivation";#N/A,#N/A,FALSE,"Gain-Loss by Source"}</definedName>
    <definedName name="ss" localSheetId="21" hidden="1">{#N/A,#N/A,FALSE,"Financing";#N/A,#N/A,FALSE,"PBO - input";#N/A,#N/A,FALSE,"PBO results";#N/A,#N/A,FALSE,"Valuation Assets";#N/A,#N/A,FALSE,"Reconciliation";#N/A,#N/A,FALSE,"Gain-Loss Derivation";#N/A,#N/A,FALSE,"Gain-Loss by Source"}</definedName>
    <definedName name="ss" localSheetId="23" hidden="1">{#N/A,#N/A,FALSE,"Financing";#N/A,#N/A,FALSE,"PBO - input";#N/A,#N/A,FALSE,"PBO results";#N/A,#N/A,FALSE,"Valuation Assets";#N/A,#N/A,FALSE,"Reconciliation";#N/A,#N/A,FALSE,"Gain-Loss Derivation";#N/A,#N/A,FALSE,"Gain-Loss by Source"}</definedName>
    <definedName name="ss" localSheetId="3" hidden="1">{#N/A,#N/A,FALSE,"Financing";#N/A,#N/A,FALSE,"PBO - input";#N/A,#N/A,FALSE,"PBO results";#N/A,#N/A,FALSE,"Valuation Assets";#N/A,#N/A,FALSE,"Reconciliation";#N/A,#N/A,FALSE,"Gain-Loss Derivation";#N/A,#N/A,FALSE,"Gain-Loss by Source"}</definedName>
    <definedName name="ss" localSheetId="22" hidden="1">{#N/A,#N/A,FALSE,"Financing";#N/A,#N/A,FALSE,"PBO - input";#N/A,#N/A,FALSE,"PBO results";#N/A,#N/A,FALSE,"Valuation Assets";#N/A,#N/A,FALSE,"Reconciliation";#N/A,#N/A,FALSE,"Gain-Loss Derivation";#N/A,#N/A,FALSE,"Gain-Loss by Source"}</definedName>
    <definedName name="ss" localSheetId="2" hidden="1">{#N/A,#N/A,FALSE,"Financing";#N/A,#N/A,FALSE,"PBO - input";#N/A,#N/A,FALSE,"PBO results";#N/A,#N/A,FALSE,"Valuation Assets";#N/A,#N/A,FALSE,"Reconciliation";#N/A,#N/A,FALSE,"Gain-Loss Derivation";#N/A,#N/A,FALSE,"Gain-Loss by Source"}</definedName>
    <definedName name="ss" hidden="1">{#N/A,#N/A,FALSE,"Financing";#N/A,#N/A,FALSE,"PBO - input";#N/A,#N/A,FALSE,"PBO results";#N/A,#N/A,FALSE,"Valuation Assets";#N/A,#N/A,FALSE,"Reconciliation";#N/A,#N/A,FALSE,"Gain-Loss Derivation";#N/A,#N/A,FALSE,"Gain-Loss by Source"}</definedName>
    <definedName name="type" localSheetId="5">#REF!</definedName>
    <definedName name="type" localSheetId="20">#REF!</definedName>
    <definedName name="type" localSheetId="10">#REF!</definedName>
    <definedName name="type" localSheetId="21">#REF!</definedName>
    <definedName name="type" localSheetId="23">#REF!</definedName>
    <definedName name="type" localSheetId="3">#REF!</definedName>
    <definedName name="type" localSheetId="22">#REF!</definedName>
    <definedName name="type">#REF!</definedName>
    <definedName name="wrn.ACTIVE._.LIABILITIES._.SUMMARY." localSheetId="20" hidden="1">{#N/A,#N/A,FALSE,"ACTIVE LIABILITIES"}</definedName>
    <definedName name="wrn.ACTIVE._.LIABILITIES._.SUMMARY." localSheetId="10" hidden="1">{#N/A,#N/A,FALSE,"ACTIVE LIABILITIES"}</definedName>
    <definedName name="wrn.ACTIVE._.LIABILITIES._.SUMMARY." localSheetId="11" hidden="1">{#N/A,#N/A,FALSE,"ACTIVE LIABILITIES"}</definedName>
    <definedName name="wrn.ACTIVE._.LIABILITIES._.SUMMARY." localSheetId="21" hidden="1">{#N/A,#N/A,FALSE,"ACTIVE LIABILITIES"}</definedName>
    <definedName name="wrn.ACTIVE._.LIABILITIES._.SUMMARY." localSheetId="23" hidden="1">{#N/A,#N/A,FALSE,"ACTIVE LIABILITIES"}</definedName>
    <definedName name="wrn.ACTIVE._.LIABILITIES._.SUMMARY." localSheetId="3" hidden="1">{#N/A,#N/A,FALSE,"ACTIVE LIABILITIES"}</definedName>
    <definedName name="wrn.ACTIVE._.LIABILITIES._.SUMMARY." localSheetId="22" hidden="1">{#N/A,#N/A,FALSE,"ACTIVE LIABILITIES"}</definedName>
    <definedName name="wrn.ACTIVE._.LIABILITIES._.SUMMARY." localSheetId="2" hidden="1">{#N/A,#N/A,FALSE,"ACTIVE LIABILITIES"}</definedName>
    <definedName name="wrn.ACTIVE._.LIABILITIES._.SUMMARY." hidden="1">{#N/A,#N/A,FALSE,"ACTIVE LIABILITIES"}</definedName>
    <definedName name="wrn.ACTUARIAL._.GAIN._.LOSS." localSheetId="20" hidden="1">{#N/A,#N/A,FALSE,"ACTUARIAL GAIN LOSS"}</definedName>
    <definedName name="wrn.ACTUARIAL._.GAIN._.LOSS." localSheetId="10" hidden="1">{#N/A,#N/A,FALSE,"ACTUARIAL GAIN LOSS"}</definedName>
    <definedName name="wrn.ACTUARIAL._.GAIN._.LOSS." localSheetId="11" hidden="1">{#N/A,#N/A,FALSE,"ACTUARIAL GAIN LOSS"}</definedName>
    <definedName name="wrn.ACTUARIAL._.GAIN._.LOSS." localSheetId="21" hidden="1">{#N/A,#N/A,FALSE,"ACTUARIAL GAIN LOSS"}</definedName>
    <definedName name="wrn.ACTUARIAL._.GAIN._.LOSS." localSheetId="23" hidden="1">{#N/A,#N/A,FALSE,"ACTUARIAL GAIN LOSS"}</definedName>
    <definedName name="wrn.ACTUARIAL._.GAIN._.LOSS." localSheetId="3" hidden="1">{#N/A,#N/A,FALSE,"ACTUARIAL GAIN LOSS"}</definedName>
    <definedName name="wrn.ACTUARIAL._.GAIN._.LOSS." localSheetId="22" hidden="1">{#N/A,#N/A,FALSE,"ACTUARIAL GAIN LOSS"}</definedName>
    <definedName name="wrn.ACTUARIAL._.GAIN._.LOSS." localSheetId="2" hidden="1">{#N/A,#N/A,FALSE,"ACTUARIAL GAIN LOSS"}</definedName>
    <definedName name="wrn.ACTUARIAL._.GAIN._.LOSS." hidden="1">{#N/A,#N/A,FALSE,"ACTUARIAL GAIN LOSS"}</definedName>
    <definedName name="wrn.all." localSheetId="20" hidden="1">{#N/A,#N/A,FALSE,"Fin";#N/A,#N/A,FALSE,"Amort"}</definedName>
    <definedName name="wrn.all." localSheetId="10" hidden="1">{#N/A,#N/A,FALSE,"Fin";#N/A,#N/A,FALSE,"Amort"}</definedName>
    <definedName name="wrn.all." localSheetId="11" hidden="1">{#N/A,#N/A,FALSE,"Fin";#N/A,#N/A,FALSE,"Amort"}</definedName>
    <definedName name="wrn.all." localSheetId="21" hidden="1">{#N/A,#N/A,FALSE,"Fin";#N/A,#N/A,FALSE,"Amort"}</definedName>
    <definedName name="wrn.all." localSheetId="23" hidden="1">{#N/A,#N/A,FALSE,"Fin";#N/A,#N/A,FALSE,"Amort"}</definedName>
    <definedName name="wrn.all." localSheetId="3" hidden="1">{#N/A,#N/A,FALSE,"Fin";#N/A,#N/A,FALSE,"Amort"}</definedName>
    <definedName name="wrn.all." localSheetId="22" hidden="1">{#N/A,#N/A,FALSE,"Fin";#N/A,#N/A,FALSE,"Amort"}</definedName>
    <definedName name="wrn.all." localSheetId="2" hidden="1">{#N/A,#N/A,FALSE,"Fin";#N/A,#N/A,FALSE,"Amort"}</definedName>
    <definedName name="wrn.all." hidden="1">{#N/A,#N/A,FALSE,"Fin";#N/A,#N/A,FALSE,"Amort"}</definedName>
    <definedName name="wrn.ASSETS." localSheetId="20" hidden="1">{"page1",#N/A,FALSE,"93ASSOTH";"page2",#N/A,FALSE,"93ASSOTH";"page3",#N/A,FALSE,"93ASSOTH";"page4",#N/A,FALSE,"93ASSOTH";"page5",#N/A,FALSE,"93ASSOTH"}</definedName>
    <definedName name="wrn.ASSETS." localSheetId="10" hidden="1">{"page1",#N/A,FALSE,"93ASSOTH";"page2",#N/A,FALSE,"93ASSOTH";"page3",#N/A,FALSE,"93ASSOTH";"page4",#N/A,FALSE,"93ASSOTH";"page5",#N/A,FALSE,"93ASSOTH"}</definedName>
    <definedName name="wrn.ASSETS." localSheetId="11" hidden="1">{"page1",#N/A,FALSE,"93ASSOTH";"page2",#N/A,FALSE,"93ASSOTH";"page3",#N/A,FALSE,"93ASSOTH";"page4",#N/A,FALSE,"93ASSOTH";"page5",#N/A,FALSE,"93ASSOTH"}</definedName>
    <definedName name="wrn.ASSETS." localSheetId="21" hidden="1">{"page1",#N/A,FALSE,"93ASSOTH";"page2",#N/A,FALSE,"93ASSOTH";"page3",#N/A,FALSE,"93ASSOTH";"page4",#N/A,FALSE,"93ASSOTH";"page5",#N/A,FALSE,"93ASSOTH"}</definedName>
    <definedName name="wrn.ASSETS." localSheetId="23" hidden="1">{"page1",#N/A,FALSE,"93ASSOTH";"page2",#N/A,FALSE,"93ASSOTH";"page3",#N/A,FALSE,"93ASSOTH";"page4",#N/A,FALSE,"93ASSOTH";"page5",#N/A,FALSE,"93ASSOTH"}</definedName>
    <definedName name="wrn.ASSETS." localSheetId="3" hidden="1">{"page1",#N/A,FALSE,"93ASSOTH";"page2",#N/A,FALSE,"93ASSOTH";"page3",#N/A,FALSE,"93ASSOTH";"page4",#N/A,FALSE,"93ASSOTH";"page5",#N/A,FALSE,"93ASSOTH"}</definedName>
    <definedName name="wrn.ASSETS." localSheetId="22" hidden="1">{"page1",#N/A,FALSE,"93ASSOTH";"page2",#N/A,FALSE,"93ASSOTH";"page3",#N/A,FALSE,"93ASSOTH";"page4",#N/A,FALSE,"93ASSOTH";"page5",#N/A,FALSE,"93ASSOTH"}</definedName>
    <definedName name="wrn.ASSETS." localSheetId="2" hidden="1">{"page1",#N/A,FALSE,"93ASSOTH";"page2",#N/A,FALSE,"93ASSOTH";"page3",#N/A,FALSE,"93ASSOTH";"page4",#N/A,FALSE,"93ASSOTH";"page5",#N/A,FALSE,"93ASSOTH"}</definedName>
    <definedName name="wrn.ASSETS." hidden="1">{"page1",#N/A,FALSE,"93ASSOTH";"page2",#N/A,FALSE,"93ASSOTH";"page3",#N/A,FALSE,"93ASSOTH";"page4",#N/A,FALSE,"93ASSOTH";"page5",#N/A,FALSE,"93ASSOTH"}</definedName>
    <definedName name="wrn.assets.bun." localSheetId="20" hidden="1">{"PAGE1",#N/A,FALSE,"assets.bun";"PAGE2",#N/A,FALSE,"assets.bun";"PAGE3",#N/A,FALSE,"assets.bun"}</definedName>
    <definedName name="wrn.assets.bun." localSheetId="10" hidden="1">{"PAGE1",#N/A,FALSE,"assets.bun";"PAGE2",#N/A,FALSE,"assets.bun";"PAGE3",#N/A,FALSE,"assets.bun"}</definedName>
    <definedName name="wrn.assets.bun." localSheetId="11" hidden="1">{"PAGE1",#N/A,FALSE,"assets.bun";"PAGE2",#N/A,FALSE,"assets.bun";"PAGE3",#N/A,FALSE,"assets.bun"}</definedName>
    <definedName name="wrn.assets.bun." localSheetId="21" hidden="1">{"PAGE1",#N/A,FALSE,"assets.bun";"PAGE2",#N/A,FALSE,"assets.bun";"PAGE3",#N/A,FALSE,"assets.bun"}</definedName>
    <definedName name="wrn.assets.bun." localSheetId="23" hidden="1">{"PAGE1",#N/A,FALSE,"assets.bun";"PAGE2",#N/A,FALSE,"assets.bun";"PAGE3",#N/A,FALSE,"assets.bun"}</definedName>
    <definedName name="wrn.assets.bun." localSheetId="3" hidden="1">{"PAGE1",#N/A,FALSE,"assets.bun";"PAGE2",#N/A,FALSE,"assets.bun";"PAGE3",#N/A,FALSE,"assets.bun"}</definedName>
    <definedName name="wrn.assets.bun." localSheetId="22" hidden="1">{"PAGE1",#N/A,FALSE,"assets.bun";"PAGE2",#N/A,FALSE,"assets.bun";"PAGE3",#N/A,FALSE,"assets.bun"}</definedName>
    <definedName name="wrn.assets.bun." localSheetId="2" hidden="1">{"PAGE1",#N/A,FALSE,"assets.bun";"PAGE2",#N/A,FALSE,"assets.bun";"PAGE3",#N/A,FALSE,"assets.bun"}</definedName>
    <definedName name="wrn.assets.bun." hidden="1">{"PAGE1",#N/A,FALSE,"assets.bun";"PAGE2",#N/A,FALSE,"assets.bun";"PAGE3",#N/A,FALSE,"assets.bun"}</definedName>
    <definedName name="wrn.assets.eva." localSheetId="20" hidden="1">{"PAGE1",#N/A,FALSE,"assets.eva";"PAGE2",#N/A,FALSE,"assets.eva";"PAGE3",#N/A,FALSE,"assets.eva"}</definedName>
    <definedName name="wrn.assets.eva." localSheetId="10" hidden="1">{"PAGE1",#N/A,FALSE,"assets.eva";"PAGE2",#N/A,FALSE,"assets.eva";"PAGE3",#N/A,FALSE,"assets.eva"}</definedName>
    <definedName name="wrn.assets.eva." localSheetId="11" hidden="1">{"PAGE1",#N/A,FALSE,"assets.eva";"PAGE2",#N/A,FALSE,"assets.eva";"PAGE3",#N/A,FALSE,"assets.eva"}</definedName>
    <definedName name="wrn.assets.eva." localSheetId="21" hidden="1">{"PAGE1",#N/A,FALSE,"assets.eva";"PAGE2",#N/A,FALSE,"assets.eva";"PAGE3",#N/A,FALSE,"assets.eva"}</definedName>
    <definedName name="wrn.assets.eva." localSheetId="23" hidden="1">{"PAGE1",#N/A,FALSE,"assets.eva";"PAGE2",#N/A,FALSE,"assets.eva";"PAGE3",#N/A,FALSE,"assets.eva"}</definedName>
    <definedName name="wrn.assets.eva." localSheetId="3" hidden="1">{"PAGE1",#N/A,FALSE,"assets.eva";"PAGE2",#N/A,FALSE,"assets.eva";"PAGE3",#N/A,FALSE,"assets.eva"}</definedName>
    <definedName name="wrn.assets.eva." localSheetId="22" hidden="1">{"PAGE1",#N/A,FALSE,"assets.eva";"PAGE2",#N/A,FALSE,"assets.eva";"PAGE3",#N/A,FALSE,"assets.eva"}</definedName>
    <definedName name="wrn.assets.eva." localSheetId="2" hidden="1">{"PAGE1",#N/A,FALSE,"assets.eva";"PAGE2",#N/A,FALSE,"assets.eva";"PAGE3",#N/A,FALSE,"assets.eva"}</definedName>
    <definedName name="wrn.assets.eva." hidden="1">{"PAGE1",#N/A,FALSE,"assets.eva";"PAGE2",#N/A,FALSE,"assets.eva";"PAGE3",#N/A,FALSE,"assets.eva"}</definedName>
    <definedName name="wrn.assets.loc." localSheetId="20" hidden="1">{"PAGE1",#N/A,FALSE,"assets.loc";"PAGE2",#N/A,FALSE,"assets.loc";"PAGE3",#N/A,FALSE,"assets.loc"}</definedName>
    <definedName name="wrn.assets.loc." localSheetId="10" hidden="1">{"PAGE1",#N/A,FALSE,"assets.loc";"PAGE2",#N/A,FALSE,"assets.loc";"PAGE3",#N/A,FALSE,"assets.loc"}</definedName>
    <definedName name="wrn.assets.loc." localSheetId="11" hidden="1">{"PAGE1",#N/A,FALSE,"assets.loc";"PAGE2",#N/A,FALSE,"assets.loc";"PAGE3",#N/A,FALSE,"assets.loc"}</definedName>
    <definedName name="wrn.assets.loc." localSheetId="21" hidden="1">{"PAGE1",#N/A,FALSE,"assets.loc";"PAGE2",#N/A,FALSE,"assets.loc";"PAGE3",#N/A,FALSE,"assets.loc"}</definedName>
    <definedName name="wrn.assets.loc." localSheetId="23" hidden="1">{"PAGE1",#N/A,FALSE,"assets.loc";"PAGE2",#N/A,FALSE,"assets.loc";"PAGE3",#N/A,FALSE,"assets.loc"}</definedName>
    <definedName name="wrn.assets.loc." localSheetId="3" hidden="1">{"PAGE1",#N/A,FALSE,"assets.loc";"PAGE2",#N/A,FALSE,"assets.loc";"PAGE3",#N/A,FALSE,"assets.loc"}</definedName>
    <definedName name="wrn.assets.loc." localSheetId="22" hidden="1">{"PAGE1",#N/A,FALSE,"assets.loc";"PAGE2",#N/A,FALSE,"assets.loc";"PAGE3",#N/A,FALSE,"assets.loc"}</definedName>
    <definedName name="wrn.assets.loc." localSheetId="2" hidden="1">{"PAGE1",#N/A,FALSE,"assets.loc";"PAGE2",#N/A,FALSE,"assets.loc";"PAGE3",#N/A,FALSE,"assets.loc"}</definedName>
    <definedName name="wrn.assets.loc." hidden="1">{"PAGE1",#N/A,FALSE,"assets.loc";"PAGE2",#N/A,FALSE,"assets.loc";"PAGE3",#N/A,FALSE,"assets.loc"}</definedName>
    <definedName name="wrn.assets.non." localSheetId="20" hidden="1">{"PAGE1",#N/A,FALSE,"assets.non";"PAGE2",#N/A,FALSE,"assets.non";"PAGE3",#N/A,FALSE,"assets.non"}</definedName>
    <definedName name="wrn.assets.non." localSheetId="10" hidden="1">{"PAGE1",#N/A,FALSE,"assets.non";"PAGE2",#N/A,FALSE,"assets.non";"PAGE3",#N/A,FALSE,"assets.non"}</definedName>
    <definedName name="wrn.assets.non." localSheetId="11" hidden="1">{"PAGE1",#N/A,FALSE,"assets.non";"PAGE2",#N/A,FALSE,"assets.non";"PAGE3",#N/A,FALSE,"assets.non"}</definedName>
    <definedName name="wrn.assets.non." localSheetId="21" hidden="1">{"PAGE1",#N/A,FALSE,"assets.non";"PAGE2",#N/A,FALSE,"assets.non";"PAGE3",#N/A,FALSE,"assets.non"}</definedName>
    <definedName name="wrn.assets.non." localSheetId="23" hidden="1">{"PAGE1",#N/A,FALSE,"assets.non";"PAGE2",#N/A,FALSE,"assets.non";"PAGE3",#N/A,FALSE,"assets.non"}</definedName>
    <definedName name="wrn.assets.non." localSheetId="3" hidden="1">{"PAGE1",#N/A,FALSE,"assets.non";"PAGE2",#N/A,FALSE,"assets.non";"PAGE3",#N/A,FALSE,"assets.non"}</definedName>
    <definedName name="wrn.assets.non." localSheetId="22" hidden="1">{"PAGE1",#N/A,FALSE,"assets.non";"PAGE2",#N/A,FALSE,"assets.non";"PAGE3",#N/A,FALSE,"assets.non"}</definedName>
    <definedName name="wrn.assets.non." localSheetId="2" hidden="1">{"PAGE1",#N/A,FALSE,"assets.non";"PAGE2",#N/A,FALSE,"assets.non";"PAGE3",#N/A,FALSE,"assets.non"}</definedName>
    <definedName name="wrn.assets.non." hidden="1">{"PAGE1",#N/A,FALSE,"assets.non";"PAGE2",#N/A,FALSE,"assets.non";"PAGE3",#N/A,FALSE,"assets.non"}</definedName>
    <definedName name="wrn.assets.sal." localSheetId="20" hidden="1">{"PAGE1",#N/A,FALSE,"assets.sal";"PAGE2",#N/A,FALSE,"assets.sal";"PAGE3",#N/A,FALSE,"assets.sal"}</definedName>
    <definedName name="wrn.assets.sal." localSheetId="10" hidden="1">{"PAGE1",#N/A,FALSE,"assets.sal";"PAGE2",#N/A,FALSE,"assets.sal";"PAGE3",#N/A,FALSE,"assets.sal"}</definedName>
    <definedName name="wrn.assets.sal." localSheetId="11" hidden="1">{"PAGE1",#N/A,FALSE,"assets.sal";"PAGE2",#N/A,FALSE,"assets.sal";"PAGE3",#N/A,FALSE,"assets.sal"}</definedName>
    <definedName name="wrn.assets.sal." localSheetId="21" hidden="1">{"PAGE1",#N/A,FALSE,"assets.sal";"PAGE2",#N/A,FALSE,"assets.sal";"PAGE3",#N/A,FALSE,"assets.sal"}</definedName>
    <definedName name="wrn.assets.sal." localSheetId="23" hidden="1">{"PAGE1",#N/A,FALSE,"assets.sal";"PAGE2",#N/A,FALSE,"assets.sal";"PAGE3",#N/A,FALSE,"assets.sal"}</definedName>
    <definedName name="wrn.assets.sal." localSheetId="3" hidden="1">{"PAGE1",#N/A,FALSE,"assets.sal";"PAGE2",#N/A,FALSE,"assets.sal";"PAGE3",#N/A,FALSE,"assets.sal"}</definedName>
    <definedName name="wrn.assets.sal." localSheetId="22" hidden="1">{"PAGE1",#N/A,FALSE,"assets.sal";"PAGE2",#N/A,FALSE,"assets.sal";"PAGE3",#N/A,FALSE,"assets.sal"}</definedName>
    <definedName name="wrn.assets.sal." localSheetId="2" hidden="1">{"PAGE1",#N/A,FALSE,"assets.sal";"PAGE2",#N/A,FALSE,"assets.sal";"PAGE3",#N/A,FALSE,"assets.sal"}</definedName>
    <definedName name="wrn.assets.sal." hidden="1">{"PAGE1",#N/A,FALSE,"assets.sal";"PAGE2",#N/A,FALSE,"assets.sal";"PAGE3",#N/A,FALSE,"assets.sal"}</definedName>
    <definedName name="wrn.AVA." localSheetId="20" hidden="1">{"tabl10",#N/A,FALSE,"AVA";"table9",#N/A,FALSE,"AVA";"Value",#N/A,FALSE,"AVA";"excess",#N/A,FALSE,"AVA"}</definedName>
    <definedName name="wrn.AVA." localSheetId="10" hidden="1">{"tabl10",#N/A,FALSE,"AVA";"table9",#N/A,FALSE,"AVA";"Value",#N/A,FALSE,"AVA";"excess",#N/A,FALSE,"AVA"}</definedName>
    <definedName name="wrn.AVA." localSheetId="11" hidden="1">{"tabl10",#N/A,FALSE,"AVA";"table9",#N/A,FALSE,"AVA";"Value",#N/A,FALSE,"AVA";"excess",#N/A,FALSE,"AVA"}</definedName>
    <definedName name="wrn.AVA." localSheetId="21" hidden="1">{"tabl10",#N/A,FALSE,"AVA";"table9",#N/A,FALSE,"AVA";"Value",#N/A,FALSE,"AVA";"excess",#N/A,FALSE,"AVA"}</definedName>
    <definedName name="wrn.AVA." localSheetId="23" hidden="1">{"tabl10",#N/A,FALSE,"AVA";"table9",#N/A,FALSE,"AVA";"Value",#N/A,FALSE,"AVA";"excess",#N/A,FALSE,"AVA"}</definedName>
    <definedName name="wrn.AVA." localSheetId="3" hidden="1">{"tabl10",#N/A,FALSE,"AVA";"table9",#N/A,FALSE,"AVA";"Value",#N/A,FALSE,"AVA";"excess",#N/A,FALSE,"AVA"}</definedName>
    <definedName name="wrn.AVA." localSheetId="22" hidden="1">{"tabl10",#N/A,FALSE,"AVA";"table9",#N/A,FALSE,"AVA";"Value",#N/A,FALSE,"AVA";"excess",#N/A,FALSE,"AVA"}</definedName>
    <definedName name="wrn.AVA." localSheetId="2" hidden="1">{"tabl10",#N/A,FALSE,"AVA";"table9",#N/A,FALSE,"AVA";"Value",#N/A,FALSE,"AVA";"excess",#N/A,FALSE,"AVA"}</definedName>
    <definedName name="wrn.AVA." hidden="1">{"tabl10",#N/A,FALSE,"AVA";"table9",#N/A,FALSE,"AVA";"Value",#N/A,FALSE,"AVA";"excess",#N/A,FALSE,"AVA"}</definedName>
    <definedName name="wrn.base." localSheetId="20" hidden="1">{#N/A,#N/A,FALSE,"Financing";#N/A,#N/A,FALSE,"PBO - input";#N/A,#N/A,FALSE,"PBO results";#N/A,#N/A,FALSE,"Valuation Assets";#N/A,#N/A,FALSE,"Reconciliation";#N/A,#N/A,FALSE,"Gain-Loss Derivation";#N/A,#N/A,FALSE,"Gain-Loss by Source"}</definedName>
    <definedName name="wrn.base." localSheetId="10" hidden="1">{#N/A,#N/A,FALSE,"Financing";#N/A,#N/A,FALSE,"PBO - input";#N/A,#N/A,FALSE,"PBO results";#N/A,#N/A,FALSE,"Valuation Assets";#N/A,#N/A,FALSE,"Reconciliation";#N/A,#N/A,FALSE,"Gain-Loss Derivation";#N/A,#N/A,FALSE,"Gain-Loss by Source"}</definedName>
    <definedName name="wrn.base." localSheetId="11" hidden="1">{#N/A,#N/A,FALSE,"Financing";#N/A,#N/A,FALSE,"PBO - input";#N/A,#N/A,FALSE,"PBO results";#N/A,#N/A,FALSE,"Valuation Assets";#N/A,#N/A,FALSE,"Reconciliation";#N/A,#N/A,FALSE,"Gain-Loss Derivation";#N/A,#N/A,FALSE,"Gain-Loss by Source"}</definedName>
    <definedName name="wrn.base." localSheetId="21" hidden="1">{#N/A,#N/A,FALSE,"Financing";#N/A,#N/A,FALSE,"PBO - input";#N/A,#N/A,FALSE,"PBO results";#N/A,#N/A,FALSE,"Valuation Assets";#N/A,#N/A,FALSE,"Reconciliation";#N/A,#N/A,FALSE,"Gain-Loss Derivation";#N/A,#N/A,FALSE,"Gain-Loss by Source"}</definedName>
    <definedName name="wrn.base." localSheetId="23" hidden="1">{#N/A,#N/A,FALSE,"Financing";#N/A,#N/A,FALSE,"PBO - input";#N/A,#N/A,FALSE,"PBO results";#N/A,#N/A,FALSE,"Valuation Assets";#N/A,#N/A,FALSE,"Reconciliation";#N/A,#N/A,FALSE,"Gain-Loss Derivation";#N/A,#N/A,FALSE,"Gain-Loss by Source"}</definedName>
    <definedName name="wrn.base." localSheetId="3" hidden="1">{#N/A,#N/A,FALSE,"Financing";#N/A,#N/A,FALSE,"PBO - input";#N/A,#N/A,FALSE,"PBO results";#N/A,#N/A,FALSE,"Valuation Assets";#N/A,#N/A,FALSE,"Reconciliation";#N/A,#N/A,FALSE,"Gain-Loss Derivation";#N/A,#N/A,FALSE,"Gain-Loss by Source"}</definedName>
    <definedName name="wrn.base." localSheetId="22" hidden="1">{#N/A,#N/A,FALSE,"Financing";#N/A,#N/A,FALSE,"PBO - input";#N/A,#N/A,FALSE,"PBO results";#N/A,#N/A,FALSE,"Valuation Assets";#N/A,#N/A,FALSE,"Reconciliation";#N/A,#N/A,FALSE,"Gain-Loss Derivation";#N/A,#N/A,FALSE,"Gain-Loss by Source"}</definedName>
    <definedName name="wrn.base." localSheetId="2" hidden="1">{#N/A,#N/A,FALSE,"Financing";#N/A,#N/A,FALSE,"PBO - input";#N/A,#N/A,FALSE,"PBO results";#N/A,#N/A,FALSE,"Valuation Assets";#N/A,#N/A,FALSE,"Reconciliation";#N/A,#N/A,FALSE,"Gain-Loss Derivation";#N/A,#N/A,FALSE,"Gain-Loss by Source"}</definedName>
    <definedName name="wrn.base." hidden="1">{#N/A,#N/A,FALSE,"Financing";#N/A,#N/A,FALSE,"PBO - input";#N/A,#N/A,FALSE,"PBO results";#N/A,#N/A,FALSE,"Valuation Assets";#N/A,#N/A,FALSE,"Reconciliation";#N/A,#N/A,FALSE,"Gain-Loss Derivation";#N/A,#N/A,FALSE,"Gain-Loss by Source"}</definedName>
    <definedName name="wrn.Exh._.I_CombinedBalSht." localSheetId="20" hidden="1">{#N/A,#N/A,TRUE,"EXHI-BALSHT"}</definedName>
    <definedName name="wrn.Exh._.I_CombinedBalSht." localSheetId="10" hidden="1">{#N/A,#N/A,TRUE,"EXHI-BALSHT"}</definedName>
    <definedName name="wrn.Exh._.I_CombinedBalSht." localSheetId="11" hidden="1">{#N/A,#N/A,TRUE,"EXHI-BALSHT"}</definedName>
    <definedName name="wrn.Exh._.I_CombinedBalSht." localSheetId="21" hidden="1">{#N/A,#N/A,TRUE,"EXHI-BALSHT"}</definedName>
    <definedName name="wrn.Exh._.I_CombinedBalSht." localSheetId="23" hidden="1">{#N/A,#N/A,TRUE,"EXHI-BALSHT"}</definedName>
    <definedName name="wrn.Exh._.I_CombinedBalSht." localSheetId="3" hidden="1">{#N/A,#N/A,TRUE,"EXHI-BALSHT"}</definedName>
    <definedName name="wrn.Exh._.I_CombinedBalSht." localSheetId="22" hidden="1">{#N/A,#N/A,TRUE,"EXHI-BALSHT"}</definedName>
    <definedName name="wrn.Exh._.I_CombinedBalSht." localSheetId="2" hidden="1">{#N/A,#N/A,TRUE,"EXHI-BALSHT"}</definedName>
    <definedName name="wrn.Exh._.I_CombinedBalSht." hidden="1">{#N/A,#N/A,TRUE,"EXHI-BALSHT"}</definedName>
    <definedName name="wrn.Exh._.II_RevExpCombined_ExpTrst." localSheetId="20" hidden="1">{#N/A,#N/A,TRUE,"EXHII"}</definedName>
    <definedName name="wrn.Exh._.II_RevExpCombined_ExpTrst." localSheetId="10" hidden="1">{#N/A,#N/A,TRUE,"EXHII"}</definedName>
    <definedName name="wrn.Exh._.II_RevExpCombined_ExpTrst." localSheetId="11" hidden="1">{#N/A,#N/A,TRUE,"EXHII"}</definedName>
    <definedName name="wrn.Exh._.II_RevExpCombined_ExpTrst." localSheetId="21" hidden="1">{#N/A,#N/A,TRUE,"EXHII"}</definedName>
    <definedName name="wrn.Exh._.II_RevExpCombined_ExpTrst." localSheetId="23" hidden="1">{#N/A,#N/A,TRUE,"EXHII"}</definedName>
    <definedName name="wrn.Exh._.II_RevExpCombined_ExpTrst." localSheetId="3" hidden="1">{#N/A,#N/A,TRUE,"EXHII"}</definedName>
    <definedName name="wrn.Exh._.II_RevExpCombined_ExpTrst." localSheetId="22" hidden="1">{#N/A,#N/A,TRUE,"EXHII"}</definedName>
    <definedName name="wrn.Exh._.II_RevExpCombined_ExpTrst." localSheetId="2" hidden="1">{#N/A,#N/A,TRUE,"EXHII"}</definedName>
    <definedName name="wrn.Exh._.II_RevExpCombined_ExpTrst." hidden="1">{#N/A,#N/A,TRUE,"EXHII"}</definedName>
    <definedName name="wrn.Exh._.III_RevExp_PensionTrst." localSheetId="20" hidden="1">{#N/A,#N/A,TRUE,"EXHIII"}</definedName>
    <definedName name="wrn.Exh._.III_RevExp_PensionTrst." localSheetId="10" hidden="1">{#N/A,#N/A,TRUE,"EXHIII"}</definedName>
    <definedName name="wrn.Exh._.III_RevExp_PensionTrst." localSheetId="11" hidden="1">{#N/A,#N/A,TRUE,"EXHIII"}</definedName>
    <definedName name="wrn.Exh._.III_RevExp_PensionTrst." localSheetId="21" hidden="1">{#N/A,#N/A,TRUE,"EXHIII"}</definedName>
    <definedName name="wrn.Exh._.III_RevExp_PensionTrst." localSheetId="23" hidden="1">{#N/A,#N/A,TRUE,"EXHIII"}</definedName>
    <definedName name="wrn.Exh._.III_RevExp_PensionTrst." localSheetId="3" hidden="1">{#N/A,#N/A,TRUE,"EXHIII"}</definedName>
    <definedName name="wrn.Exh._.III_RevExp_PensionTrst." localSheetId="22" hidden="1">{#N/A,#N/A,TRUE,"EXHIII"}</definedName>
    <definedName name="wrn.Exh._.III_RevExp_PensionTrst." localSheetId="2" hidden="1">{#N/A,#N/A,TRUE,"EXHIII"}</definedName>
    <definedName name="wrn.Exh._.III_RevExp_PensionTrst." hidden="1">{#N/A,#N/A,TRUE,"EXHIII"}</definedName>
    <definedName name="wrn.Exh_A_Assets." localSheetId="20" hidden="1">{#N/A,#N/A,TRUE,"EXHA-BALSHT"}</definedName>
    <definedName name="wrn.Exh_A_Assets." localSheetId="10" hidden="1">{#N/A,#N/A,TRUE,"EXHA-BALSHT"}</definedName>
    <definedName name="wrn.Exh_A_Assets." localSheetId="11" hidden="1">{#N/A,#N/A,TRUE,"EXHA-BALSHT"}</definedName>
    <definedName name="wrn.Exh_A_Assets." localSheetId="21" hidden="1">{#N/A,#N/A,TRUE,"EXHA-BALSHT"}</definedName>
    <definedName name="wrn.Exh_A_Assets." localSheetId="23" hidden="1">{#N/A,#N/A,TRUE,"EXHA-BALSHT"}</definedName>
    <definedName name="wrn.Exh_A_Assets." localSheetId="3" hidden="1">{#N/A,#N/A,TRUE,"EXHA-BALSHT"}</definedName>
    <definedName name="wrn.Exh_A_Assets." localSheetId="22" hidden="1">{#N/A,#N/A,TRUE,"EXHA-BALSHT"}</definedName>
    <definedName name="wrn.Exh_A_Assets." localSheetId="2" hidden="1">{#N/A,#N/A,TRUE,"EXHA-BALSHT"}</definedName>
    <definedName name="wrn.Exh_A_Assets." hidden="1">{#N/A,#N/A,TRUE,"EXHA-BALSHT"}</definedName>
    <definedName name="wrn.Exh_A_Liab_Eq." localSheetId="20" hidden="1">{#N/A,#N/A,TRUE,"EXHA-BALSHT (2)"}</definedName>
    <definedName name="wrn.Exh_A_Liab_Eq." localSheetId="10" hidden="1">{#N/A,#N/A,TRUE,"EXHA-BALSHT (2)"}</definedName>
    <definedName name="wrn.Exh_A_Liab_Eq." localSheetId="11" hidden="1">{#N/A,#N/A,TRUE,"EXHA-BALSHT (2)"}</definedName>
    <definedName name="wrn.Exh_A_Liab_Eq." localSheetId="21" hidden="1">{#N/A,#N/A,TRUE,"EXHA-BALSHT (2)"}</definedName>
    <definedName name="wrn.Exh_A_Liab_Eq." localSheetId="23" hidden="1">{#N/A,#N/A,TRUE,"EXHA-BALSHT (2)"}</definedName>
    <definedName name="wrn.Exh_A_Liab_Eq." localSheetId="3" hidden="1">{#N/A,#N/A,TRUE,"EXHA-BALSHT (2)"}</definedName>
    <definedName name="wrn.Exh_A_Liab_Eq." localSheetId="22" hidden="1">{#N/A,#N/A,TRUE,"EXHA-BALSHT (2)"}</definedName>
    <definedName name="wrn.Exh_A_Liab_Eq." localSheetId="2" hidden="1">{#N/A,#N/A,TRUE,"EXHA-BALSHT (2)"}</definedName>
    <definedName name="wrn.Exh_A_Liab_Eq." hidden="1">{#N/A,#N/A,TRUE,"EXHA-BALSHT (2)"}</definedName>
    <definedName name="wrn.Exh_B_CombExpTrustBalSht." localSheetId="20" hidden="1">{#N/A,#N/A,TRUE,"EXHB-BALSHT"}</definedName>
    <definedName name="wrn.Exh_B_CombExpTrustBalSht." localSheetId="10" hidden="1">{#N/A,#N/A,TRUE,"EXHB-BALSHT"}</definedName>
    <definedName name="wrn.Exh_B_CombExpTrustBalSht." localSheetId="11" hidden="1">{#N/A,#N/A,TRUE,"EXHB-BALSHT"}</definedName>
    <definedName name="wrn.Exh_B_CombExpTrustBalSht." localSheetId="21" hidden="1">{#N/A,#N/A,TRUE,"EXHB-BALSHT"}</definedName>
    <definedName name="wrn.Exh_B_CombExpTrustBalSht." localSheetId="23" hidden="1">{#N/A,#N/A,TRUE,"EXHB-BALSHT"}</definedName>
    <definedName name="wrn.Exh_B_CombExpTrustBalSht." localSheetId="3" hidden="1">{#N/A,#N/A,TRUE,"EXHB-BALSHT"}</definedName>
    <definedName name="wrn.Exh_B_CombExpTrustBalSht." localSheetId="22" hidden="1">{#N/A,#N/A,TRUE,"EXHB-BALSHT"}</definedName>
    <definedName name="wrn.Exh_B_CombExpTrustBalSht." localSheetId="2" hidden="1">{#N/A,#N/A,TRUE,"EXHB-BALSHT"}</definedName>
    <definedName name="wrn.Exh_B_CombExpTrustBalSht." hidden="1">{#N/A,#N/A,TRUE,"EXHB-BALSHT"}</definedName>
    <definedName name="wrn.Exh_C_RevExpCombining_ExpTrst." localSheetId="20" hidden="1">{#N/A,#N/A,TRUE,"EXHC"}</definedName>
    <definedName name="wrn.Exh_C_RevExpCombining_ExpTrst." localSheetId="10" hidden="1">{#N/A,#N/A,TRUE,"EXHC"}</definedName>
    <definedName name="wrn.Exh_C_RevExpCombining_ExpTrst." localSheetId="11" hidden="1">{#N/A,#N/A,TRUE,"EXHC"}</definedName>
    <definedName name="wrn.Exh_C_RevExpCombining_ExpTrst." localSheetId="21" hidden="1">{#N/A,#N/A,TRUE,"EXHC"}</definedName>
    <definedName name="wrn.Exh_C_RevExpCombining_ExpTrst." localSheetId="23" hidden="1">{#N/A,#N/A,TRUE,"EXHC"}</definedName>
    <definedName name="wrn.Exh_C_RevExpCombining_ExpTrst." localSheetId="3" hidden="1">{#N/A,#N/A,TRUE,"EXHC"}</definedName>
    <definedName name="wrn.Exh_C_RevExpCombining_ExpTrst." localSheetId="22" hidden="1">{#N/A,#N/A,TRUE,"EXHC"}</definedName>
    <definedName name="wrn.Exh_C_RevExpCombining_ExpTrst." localSheetId="2" hidden="1">{#N/A,#N/A,TRUE,"EXHC"}</definedName>
    <definedName name="wrn.Exh_C_RevExpCombining_ExpTrst." hidden="1">{#N/A,#N/A,TRUE,"EXHC"}</definedName>
    <definedName name="wrn.Exh_D_Agy_Fds." localSheetId="20" hidden="1">{#N/A,#N/A,TRUE,"EXHD-AGY"}</definedName>
    <definedName name="wrn.Exh_D_Agy_Fds." localSheetId="10" hidden="1">{#N/A,#N/A,TRUE,"EXHD-AGY"}</definedName>
    <definedName name="wrn.Exh_D_Agy_Fds." localSheetId="11" hidden="1">{#N/A,#N/A,TRUE,"EXHD-AGY"}</definedName>
    <definedName name="wrn.Exh_D_Agy_Fds." localSheetId="21" hidden="1">{#N/A,#N/A,TRUE,"EXHD-AGY"}</definedName>
    <definedName name="wrn.Exh_D_Agy_Fds." localSheetId="23" hidden="1">{#N/A,#N/A,TRUE,"EXHD-AGY"}</definedName>
    <definedName name="wrn.Exh_D_Agy_Fds." localSheetId="3" hidden="1">{#N/A,#N/A,TRUE,"EXHD-AGY"}</definedName>
    <definedName name="wrn.Exh_D_Agy_Fds." localSheetId="22" hidden="1">{#N/A,#N/A,TRUE,"EXHD-AGY"}</definedName>
    <definedName name="wrn.Exh_D_Agy_Fds." localSheetId="2" hidden="1">{#N/A,#N/A,TRUE,"EXHD-AGY"}</definedName>
    <definedName name="wrn.Exh_D_Agy_Fds." hidden="1">{#N/A,#N/A,TRUE,"EXHD-AGY"}</definedName>
    <definedName name="wrn.GAINLOSS." localSheetId="20" hidden="1">{"GainLoss",#N/A,FALSE,"ACTIVE"}</definedName>
    <definedName name="wrn.GAINLOSS." localSheetId="10" hidden="1">{"GainLoss",#N/A,FALSE,"ACTIVE"}</definedName>
    <definedName name="wrn.GAINLOSS." localSheetId="11" hidden="1">{"GainLoss",#N/A,FALSE,"ACTIVE"}</definedName>
    <definedName name="wrn.GAINLOSS." localSheetId="21" hidden="1">{"GainLoss",#N/A,FALSE,"ACTIVE"}</definedName>
    <definedName name="wrn.GAINLOSS." localSheetId="23" hidden="1">{"GainLoss",#N/A,FALSE,"ACTIVE"}</definedName>
    <definedName name="wrn.GAINLOSS." localSheetId="3" hidden="1">{"GainLoss",#N/A,FALSE,"ACTIVE"}</definedName>
    <definedName name="wrn.GAINLOSS." localSheetId="22" hidden="1">{"GainLoss",#N/A,FALSE,"ACTIVE"}</definedName>
    <definedName name="wrn.GAINLOSS." localSheetId="2" hidden="1">{"GainLoss",#N/A,FALSE,"ACTIVE"}</definedName>
    <definedName name="wrn.GAINLOSS." hidden="1">{"GainLoss",#N/A,FALSE,"ACTIVE"}</definedName>
    <definedName name="wrn.GASB._.LIABILITIES." localSheetId="20" hidden="1">{#N/A,#N/A,FALSE,"GASB LIABILITIES"}</definedName>
    <definedName name="wrn.GASB._.LIABILITIES." localSheetId="10" hidden="1">{#N/A,#N/A,FALSE,"GASB LIABILITIES"}</definedName>
    <definedName name="wrn.GASB._.LIABILITIES." localSheetId="11" hidden="1">{#N/A,#N/A,FALSE,"GASB LIABILITIES"}</definedName>
    <definedName name="wrn.GASB._.LIABILITIES." localSheetId="21" hidden="1">{#N/A,#N/A,FALSE,"GASB LIABILITIES"}</definedName>
    <definedName name="wrn.GASB._.LIABILITIES." localSheetId="23" hidden="1">{#N/A,#N/A,FALSE,"GASB LIABILITIES"}</definedName>
    <definedName name="wrn.GASB._.LIABILITIES." localSheetId="3" hidden="1">{#N/A,#N/A,FALSE,"GASB LIABILITIES"}</definedName>
    <definedName name="wrn.GASB._.LIABILITIES." localSheetId="22" hidden="1">{#N/A,#N/A,FALSE,"GASB LIABILITIES"}</definedName>
    <definedName name="wrn.GASB._.LIABILITIES." localSheetId="2" hidden="1">{#N/A,#N/A,FALSE,"GASB LIABILITIES"}</definedName>
    <definedName name="wrn.GASB._.LIABILITIES." hidden="1">{#N/A,#N/A,FALSE,"GASB LIABILITIES"}</definedName>
    <definedName name="wrn.gasball." localSheetId="20" hidden="1">{"table14a",#N/A,FALSE,"GASB";"table14b",#N/A,FALSE,"GASB";"table14c",#N/A,FALSE,"GASB";"table14d",#N/A,FALSE,"GASB";"table15",#N/A,FALSE,"GASB";"table15_2",#N/A,FALSE,"GASB"}</definedName>
    <definedName name="wrn.gasball." localSheetId="10" hidden="1">{"table14a",#N/A,FALSE,"GASB";"table14b",#N/A,FALSE,"GASB";"table14c",#N/A,FALSE,"GASB";"table14d",#N/A,FALSE,"GASB";"table15",#N/A,FALSE,"GASB";"table15_2",#N/A,FALSE,"GASB"}</definedName>
    <definedName name="wrn.gasball." localSheetId="11" hidden="1">{"table14a",#N/A,FALSE,"GASB";"table14b",#N/A,FALSE,"GASB";"table14c",#N/A,FALSE,"GASB";"table14d",#N/A,FALSE,"GASB";"table15",#N/A,FALSE,"GASB";"table15_2",#N/A,FALSE,"GASB"}</definedName>
    <definedName name="wrn.gasball." localSheetId="21" hidden="1">{"table14a",#N/A,FALSE,"GASB";"table14b",#N/A,FALSE,"GASB";"table14c",#N/A,FALSE,"GASB";"table14d",#N/A,FALSE,"GASB";"table15",#N/A,FALSE,"GASB";"table15_2",#N/A,FALSE,"GASB"}</definedName>
    <definedName name="wrn.gasball." localSheetId="23" hidden="1">{"table14a",#N/A,FALSE,"GASB";"table14b",#N/A,FALSE,"GASB";"table14c",#N/A,FALSE,"GASB";"table14d",#N/A,FALSE,"GASB";"table15",#N/A,FALSE,"GASB";"table15_2",#N/A,FALSE,"GASB"}</definedName>
    <definedName name="wrn.gasball." localSheetId="3" hidden="1">{"table14a",#N/A,FALSE,"GASB";"table14b",#N/A,FALSE,"GASB";"table14c",#N/A,FALSE,"GASB";"table14d",#N/A,FALSE,"GASB";"table15",#N/A,FALSE,"GASB";"table15_2",#N/A,FALSE,"GASB"}</definedName>
    <definedName name="wrn.gasball." localSheetId="22" hidden="1">{"table14a",#N/A,FALSE,"GASB";"table14b",#N/A,FALSE,"GASB";"table14c",#N/A,FALSE,"GASB";"table14d",#N/A,FALSE,"GASB";"table15",#N/A,FALSE,"GASB";"table15_2",#N/A,FALSE,"GASB"}</definedName>
    <definedName name="wrn.gasball." localSheetId="2" hidden="1">{"table14a",#N/A,FALSE,"GASB";"table14b",#N/A,FALSE,"GASB";"table14c",#N/A,FALSE,"GASB";"table14d",#N/A,FALSE,"GASB";"table15",#N/A,FALSE,"GASB";"table15_2",#N/A,FALSE,"GASB"}</definedName>
    <definedName name="wrn.gasball." hidden="1">{"table14a",#N/A,FALSE,"GASB";"table14b",#N/A,FALSE,"GASB";"table14c",#N/A,FALSE,"GASB";"table14d",#N/A,FALSE,"GASB";"table15",#N/A,FALSE,"GASB";"table15_2",#N/A,FALSE,"GASB"}</definedName>
    <definedName name="wrn.growth." localSheetId="20" hidden="1">{"TABLE12",#N/A,FALSE,"GRTH";"TABLE6",#N/A,FALSE,"GRTH";"TABLE7",#N/A,FALSE,"GRTH"}</definedName>
    <definedName name="wrn.growth." localSheetId="10" hidden="1">{"TABLE12",#N/A,FALSE,"GRTH";"TABLE6",#N/A,FALSE,"GRTH";"TABLE7",#N/A,FALSE,"GRTH"}</definedName>
    <definedName name="wrn.growth." localSheetId="11" hidden="1">{"TABLE12",#N/A,FALSE,"GRTH";"TABLE6",#N/A,FALSE,"GRTH";"TABLE7",#N/A,FALSE,"GRTH"}</definedName>
    <definedName name="wrn.growth." localSheetId="21" hidden="1">{"TABLE12",#N/A,FALSE,"GRTH";"TABLE6",#N/A,FALSE,"GRTH";"TABLE7",#N/A,FALSE,"GRTH"}</definedName>
    <definedName name="wrn.growth." localSheetId="23" hidden="1">{"TABLE12",#N/A,FALSE,"GRTH";"TABLE6",#N/A,FALSE,"GRTH";"TABLE7",#N/A,FALSE,"GRTH"}</definedName>
    <definedName name="wrn.growth." localSheetId="3" hidden="1">{"TABLE12",#N/A,FALSE,"GRTH";"TABLE6",#N/A,FALSE,"GRTH";"TABLE7",#N/A,FALSE,"GRTH"}</definedName>
    <definedName name="wrn.growth." localSheetId="22" hidden="1">{"TABLE12",#N/A,FALSE,"GRTH";"TABLE6",#N/A,FALSE,"GRTH";"TABLE7",#N/A,FALSE,"GRTH"}</definedName>
    <definedName name="wrn.growth." localSheetId="2" hidden="1">{"TABLE12",#N/A,FALSE,"GRTH";"TABLE6",#N/A,FALSE,"GRTH";"TABLE7",#N/A,FALSE,"GRTH"}</definedName>
    <definedName name="wrn.growth." hidden="1">{"TABLE12",#N/A,FALSE,"GRTH";"TABLE6",#N/A,FALSE,"GRTH";"TABLE7",#N/A,FALSE,"GRTH"}</definedName>
    <definedName name="wrn.INACTIVE._.LIABILITIES._.SUMMARY." localSheetId="20" hidden="1">{#N/A,#N/A,FALSE,"INACTIVE LIABILITY SUMMARY"}</definedName>
    <definedName name="wrn.INACTIVE._.LIABILITIES._.SUMMARY." localSheetId="10" hidden="1">{#N/A,#N/A,FALSE,"INACTIVE LIABILITY SUMMARY"}</definedName>
    <definedName name="wrn.INACTIVE._.LIABILITIES._.SUMMARY." localSheetId="11" hidden="1">{#N/A,#N/A,FALSE,"INACTIVE LIABILITY SUMMARY"}</definedName>
    <definedName name="wrn.INACTIVE._.LIABILITIES._.SUMMARY." localSheetId="21" hidden="1">{#N/A,#N/A,FALSE,"INACTIVE LIABILITY SUMMARY"}</definedName>
    <definedName name="wrn.INACTIVE._.LIABILITIES._.SUMMARY." localSheetId="23" hidden="1">{#N/A,#N/A,FALSE,"INACTIVE LIABILITY SUMMARY"}</definedName>
    <definedName name="wrn.INACTIVE._.LIABILITIES._.SUMMARY." localSheetId="3" hidden="1">{#N/A,#N/A,FALSE,"INACTIVE LIABILITY SUMMARY"}</definedName>
    <definedName name="wrn.INACTIVE._.LIABILITIES._.SUMMARY." localSheetId="22" hidden="1">{#N/A,#N/A,FALSE,"INACTIVE LIABILITY SUMMARY"}</definedName>
    <definedName name="wrn.INACTIVE._.LIABILITIES._.SUMMARY." localSheetId="2" hidden="1">{#N/A,#N/A,FALSE,"INACTIVE LIABILITY SUMMARY"}</definedName>
    <definedName name="wrn.INACTIVE._.LIABILITIES._.SUMMARY." hidden="1">{#N/A,#N/A,FALSE,"INACTIVE LIABILITY SUMMARY"}</definedName>
    <definedName name="wrn.new_a." localSheetId="20" hidden="1">{#N/A,#N/A,FALSE,"State";#N/A,#N/A,FALSE,"County";#N/A,#N/A,FALSE,"Municipal";#N/A,#N/A,FALSE,"School"}</definedName>
    <definedName name="wrn.new_a." localSheetId="10" hidden="1">{#N/A,#N/A,FALSE,"State";#N/A,#N/A,FALSE,"County";#N/A,#N/A,FALSE,"Municipal";#N/A,#N/A,FALSE,"School"}</definedName>
    <definedName name="wrn.new_a." localSheetId="11" hidden="1">{#N/A,#N/A,FALSE,"State";#N/A,#N/A,FALSE,"County";#N/A,#N/A,FALSE,"Municipal";#N/A,#N/A,FALSE,"School"}</definedName>
    <definedName name="wrn.new_a." localSheetId="21" hidden="1">{#N/A,#N/A,FALSE,"State";#N/A,#N/A,FALSE,"County";#N/A,#N/A,FALSE,"Municipal";#N/A,#N/A,FALSE,"School"}</definedName>
    <definedName name="wrn.new_a." localSheetId="23" hidden="1">{#N/A,#N/A,FALSE,"State";#N/A,#N/A,FALSE,"County";#N/A,#N/A,FALSE,"Municipal";#N/A,#N/A,FALSE,"School"}</definedName>
    <definedName name="wrn.new_a." localSheetId="3" hidden="1">{#N/A,#N/A,FALSE,"State";#N/A,#N/A,FALSE,"County";#N/A,#N/A,FALSE,"Municipal";#N/A,#N/A,FALSE,"School"}</definedName>
    <definedName name="wrn.new_a." localSheetId="22" hidden="1">{#N/A,#N/A,FALSE,"State";#N/A,#N/A,FALSE,"County";#N/A,#N/A,FALSE,"Municipal";#N/A,#N/A,FALSE,"School"}</definedName>
    <definedName name="wrn.new_a." localSheetId="2" hidden="1">{#N/A,#N/A,FALSE,"State";#N/A,#N/A,FALSE,"County";#N/A,#N/A,FALSE,"Municipal";#N/A,#N/A,FALSE,"School"}</definedName>
    <definedName name="wrn.new_a." hidden="1">{#N/A,#N/A,FALSE,"State";#N/A,#N/A,FALSE,"County";#N/A,#N/A,FALSE,"Municipal";#N/A,#N/A,FALSE,"School"}</definedName>
    <definedName name="wrn.print." localSheetId="20" hidden="1">{"page1",#N/A,FALSE,"93ASSOTH";"page2",#N/A,FALSE,"93ASSOTH";"page3",#N/A,FALSE,"93ASSOTH";"page4",#N/A,FALSE,"93ASSOTH";"page5",#N/A,FALSE,"93ASSOTH"}</definedName>
    <definedName name="wrn.print." localSheetId="10" hidden="1">{"page1",#N/A,FALSE,"93ASSOTH";"page2",#N/A,FALSE,"93ASSOTH";"page3",#N/A,FALSE,"93ASSOTH";"page4",#N/A,FALSE,"93ASSOTH";"page5",#N/A,FALSE,"93ASSOTH"}</definedName>
    <definedName name="wrn.print." localSheetId="11" hidden="1">{"page1",#N/A,FALSE,"93ASSOTH";"page2",#N/A,FALSE,"93ASSOTH";"page3",#N/A,FALSE,"93ASSOTH";"page4",#N/A,FALSE,"93ASSOTH";"page5",#N/A,FALSE,"93ASSOTH"}</definedName>
    <definedName name="wrn.print." localSheetId="21" hidden="1">{"page1",#N/A,FALSE,"93ASSOTH";"page2",#N/A,FALSE,"93ASSOTH";"page3",#N/A,FALSE,"93ASSOTH";"page4",#N/A,FALSE,"93ASSOTH";"page5",#N/A,FALSE,"93ASSOTH"}</definedName>
    <definedName name="wrn.print." localSheetId="23" hidden="1">{"page1",#N/A,FALSE,"93ASSOTH";"page2",#N/A,FALSE,"93ASSOTH";"page3",#N/A,FALSE,"93ASSOTH";"page4",#N/A,FALSE,"93ASSOTH";"page5",#N/A,FALSE,"93ASSOTH"}</definedName>
    <definedName name="wrn.print." localSheetId="3" hidden="1">{"page1",#N/A,FALSE,"93ASSOTH";"page2",#N/A,FALSE,"93ASSOTH";"page3",#N/A,FALSE,"93ASSOTH";"page4",#N/A,FALSE,"93ASSOTH";"page5",#N/A,FALSE,"93ASSOTH"}</definedName>
    <definedName name="wrn.print." localSheetId="22" hidden="1">{"page1",#N/A,FALSE,"93ASSOTH";"page2",#N/A,FALSE,"93ASSOTH";"page3",#N/A,FALSE,"93ASSOTH";"page4",#N/A,FALSE,"93ASSOTH";"page5",#N/A,FALSE,"93ASSOTH"}</definedName>
    <definedName name="wrn.print." localSheetId="2" hidden="1">{"page1",#N/A,FALSE,"93ASSOTH";"page2",#N/A,FALSE,"93ASSOTH";"page3",#N/A,FALSE,"93ASSOTH";"page4",#N/A,FALSE,"93ASSOTH";"page5",#N/A,FALSE,"93ASSOTH"}</definedName>
    <definedName name="wrn.print." hidden="1">{"page1",#N/A,FALSE,"93ASSOTH";"page2",#N/A,FALSE,"93ASSOTH";"page3",#N/A,FALSE,"93ASSOTH";"page4",#N/A,FALSE,"93ASSOTH";"page5",#N/A,FALSE,"93ASSOTH"}</definedName>
    <definedName name="wrn.REPORTS." localSheetId="20"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10"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11"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21"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23"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3"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22"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2"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TReport." localSheetId="20" hidden="1">{"ws1",#N/A,FALSE,"RET";"ws2",#N/A,FALSE,"RET";"ws3",#N/A,FALSE,"RET"}</definedName>
    <definedName name="wrn.RTReport." localSheetId="10" hidden="1">{"ws1",#N/A,FALSE,"RET";"ws2",#N/A,FALSE,"RET";"ws3",#N/A,FALSE,"RET"}</definedName>
    <definedName name="wrn.RTReport." localSheetId="11" hidden="1">{"ws1",#N/A,FALSE,"RET";"ws2",#N/A,FALSE,"RET";"ws3",#N/A,FALSE,"RET"}</definedName>
    <definedName name="wrn.RTReport." localSheetId="21" hidden="1">{"ws1",#N/A,FALSE,"RET";"ws2",#N/A,FALSE,"RET";"ws3",#N/A,FALSE,"RET"}</definedName>
    <definedName name="wrn.RTReport." localSheetId="23" hidden="1">{"ws1",#N/A,FALSE,"RET";"ws2",#N/A,FALSE,"RET";"ws3",#N/A,FALSE,"RET"}</definedName>
    <definedName name="wrn.RTReport." localSheetId="3" hidden="1">{"ws1",#N/A,FALSE,"RET";"ws2",#N/A,FALSE,"RET";"ws3",#N/A,FALSE,"RET"}</definedName>
    <definedName name="wrn.RTReport." localSheetId="22" hidden="1">{"ws1",#N/A,FALSE,"RET";"ws2",#N/A,FALSE,"RET";"ws3",#N/A,FALSE,"RET"}</definedName>
    <definedName name="wrn.RTReport." localSheetId="2" hidden="1">{"ws1",#N/A,FALSE,"RET";"ws2",#N/A,FALSE,"RET";"ws3",#N/A,FALSE,"RET"}</definedName>
    <definedName name="wrn.RTReport." hidden="1">{"ws1",#N/A,FALSE,"RET";"ws2",#N/A,FALSE,"RET";"ws3",#N/A,FALSE,"RET"}</definedName>
    <definedName name="wrn.Sch_1_Benefit_Incr_Acct." localSheetId="20" hidden="1">{#N/A,#N/A,TRUE,"SCH1B"}</definedName>
    <definedName name="wrn.Sch_1_Benefit_Incr_Acct." localSheetId="10" hidden="1">{#N/A,#N/A,TRUE,"SCH1B"}</definedName>
    <definedName name="wrn.Sch_1_Benefit_Incr_Acct." localSheetId="11" hidden="1">{#N/A,#N/A,TRUE,"SCH1B"}</definedName>
    <definedName name="wrn.Sch_1_Benefit_Incr_Acct." localSheetId="21" hidden="1">{#N/A,#N/A,TRUE,"SCH1B"}</definedName>
    <definedName name="wrn.Sch_1_Benefit_Incr_Acct." localSheetId="23" hidden="1">{#N/A,#N/A,TRUE,"SCH1B"}</definedName>
    <definedName name="wrn.Sch_1_Benefit_Incr_Acct." localSheetId="3" hidden="1">{#N/A,#N/A,TRUE,"SCH1B"}</definedName>
    <definedName name="wrn.Sch_1_Benefit_Incr_Acct." localSheetId="22" hidden="1">{#N/A,#N/A,TRUE,"SCH1B"}</definedName>
    <definedName name="wrn.Sch_1_Benefit_Incr_Acct." localSheetId="2" hidden="1">{#N/A,#N/A,TRUE,"SCH1B"}</definedName>
    <definedName name="wrn.Sch_1_Benefit_Incr_Acct." hidden="1">{#N/A,#N/A,TRUE,"SCH1B"}</definedName>
    <definedName name="wrn.Sch_1_ExpenseAcct." localSheetId="20" hidden="1">{#N/A,#N/A,TRUE,"SCH1e"}</definedName>
    <definedName name="wrn.Sch_1_ExpenseAcct." localSheetId="10" hidden="1">{#N/A,#N/A,TRUE,"SCH1e"}</definedName>
    <definedName name="wrn.Sch_1_ExpenseAcct." localSheetId="11" hidden="1">{#N/A,#N/A,TRUE,"SCH1e"}</definedName>
    <definedName name="wrn.Sch_1_ExpenseAcct." localSheetId="21" hidden="1">{#N/A,#N/A,TRUE,"SCH1e"}</definedName>
    <definedName name="wrn.Sch_1_ExpenseAcct." localSheetId="23" hidden="1">{#N/A,#N/A,TRUE,"SCH1e"}</definedName>
    <definedName name="wrn.Sch_1_ExpenseAcct." localSheetId="3" hidden="1">{#N/A,#N/A,TRUE,"SCH1e"}</definedName>
    <definedName name="wrn.Sch_1_ExpenseAcct." localSheetId="22" hidden="1">{#N/A,#N/A,TRUE,"SCH1e"}</definedName>
    <definedName name="wrn.Sch_1_ExpenseAcct." localSheetId="2" hidden="1">{#N/A,#N/A,TRUE,"SCH1e"}</definedName>
    <definedName name="wrn.Sch_1_ExpenseAcct." hidden="1">{#N/A,#N/A,TRUE,"SCH1e"}</definedName>
    <definedName name="wrn.Sch_1_Interest._.Acct." localSheetId="20" hidden="1">{#N/A,#N/A,TRUE,"SCH1i"}</definedName>
    <definedName name="wrn.Sch_1_Interest._.Acct." localSheetId="10" hidden="1">{#N/A,#N/A,TRUE,"SCH1i"}</definedName>
    <definedName name="wrn.Sch_1_Interest._.Acct." localSheetId="11" hidden="1">{#N/A,#N/A,TRUE,"SCH1i"}</definedName>
    <definedName name="wrn.Sch_1_Interest._.Acct." localSheetId="21" hidden="1">{#N/A,#N/A,TRUE,"SCH1i"}</definedName>
    <definedName name="wrn.Sch_1_Interest._.Acct." localSheetId="23" hidden="1">{#N/A,#N/A,TRUE,"SCH1i"}</definedName>
    <definedName name="wrn.Sch_1_Interest._.Acct." localSheetId="3" hidden="1">{#N/A,#N/A,TRUE,"SCH1i"}</definedName>
    <definedName name="wrn.Sch_1_Interest._.Acct." localSheetId="22" hidden="1">{#N/A,#N/A,TRUE,"SCH1i"}</definedName>
    <definedName name="wrn.Sch_1_Interest._.Acct." localSheetId="2" hidden="1">{#N/A,#N/A,TRUE,"SCH1i"}</definedName>
    <definedName name="wrn.Sch_1_Interest._.Acct." hidden="1">{#N/A,#N/A,TRUE,"SCH1i"}</definedName>
    <definedName name="wrn.Sch_1_MemberSavings." localSheetId="20" hidden="1">{#N/A,#N/A,TRUE,"SCH1M"}</definedName>
    <definedName name="wrn.Sch_1_MemberSavings." localSheetId="10" hidden="1">{#N/A,#N/A,TRUE,"SCH1M"}</definedName>
    <definedName name="wrn.Sch_1_MemberSavings." localSheetId="11" hidden="1">{#N/A,#N/A,TRUE,"SCH1M"}</definedName>
    <definedName name="wrn.Sch_1_MemberSavings." localSheetId="21" hidden="1">{#N/A,#N/A,TRUE,"SCH1M"}</definedName>
    <definedName name="wrn.Sch_1_MemberSavings." localSheetId="23" hidden="1">{#N/A,#N/A,TRUE,"SCH1M"}</definedName>
    <definedName name="wrn.Sch_1_MemberSavings." localSheetId="3" hidden="1">{#N/A,#N/A,TRUE,"SCH1M"}</definedName>
    <definedName name="wrn.Sch_1_MemberSavings." localSheetId="22" hidden="1">{#N/A,#N/A,TRUE,"SCH1M"}</definedName>
    <definedName name="wrn.Sch_1_MemberSavings." localSheetId="2" hidden="1">{#N/A,#N/A,TRUE,"SCH1M"}</definedName>
    <definedName name="wrn.Sch_1_MemberSavings." hidden="1">{#N/A,#N/A,TRUE,"SCH1M"}</definedName>
    <definedName name="wrn.Sch_1_RetiredReserve." localSheetId="20" hidden="1">{#N/A,#N/A,TRUE,"SCH1R"}</definedName>
    <definedName name="wrn.Sch_1_RetiredReserve." localSheetId="10" hidden="1">{#N/A,#N/A,TRUE,"SCH1R"}</definedName>
    <definedName name="wrn.Sch_1_RetiredReserve." localSheetId="11" hidden="1">{#N/A,#N/A,TRUE,"SCH1R"}</definedName>
    <definedName name="wrn.Sch_1_RetiredReserve." localSheetId="21" hidden="1">{#N/A,#N/A,TRUE,"SCH1R"}</definedName>
    <definedName name="wrn.Sch_1_RetiredReserve." localSheetId="23" hidden="1">{#N/A,#N/A,TRUE,"SCH1R"}</definedName>
    <definedName name="wrn.Sch_1_RetiredReserve." localSheetId="3" hidden="1">{#N/A,#N/A,TRUE,"SCH1R"}</definedName>
    <definedName name="wrn.Sch_1_RetiredReserve." localSheetId="22" hidden="1">{#N/A,#N/A,TRUE,"SCH1R"}</definedName>
    <definedName name="wrn.Sch_1_RetiredReserve." localSheetId="2" hidden="1">{#N/A,#N/A,TRUE,"SCH1R"}</definedName>
    <definedName name="wrn.Sch_1_RetiredReserve." hidden="1">{#N/A,#N/A,TRUE,"SCH1R"}</definedName>
    <definedName name="wrn.Sch_1_StateContrAcct." localSheetId="20" hidden="1">{#N/A,#N/A,TRUE,"SCH1S "}</definedName>
    <definedName name="wrn.Sch_1_StateContrAcct." localSheetId="10" hidden="1">{#N/A,#N/A,TRUE,"SCH1S "}</definedName>
    <definedName name="wrn.Sch_1_StateContrAcct." localSheetId="11" hidden="1">{#N/A,#N/A,TRUE,"SCH1S "}</definedName>
    <definedName name="wrn.Sch_1_StateContrAcct." localSheetId="21" hidden="1">{#N/A,#N/A,TRUE,"SCH1S "}</definedName>
    <definedName name="wrn.Sch_1_StateContrAcct." localSheetId="23" hidden="1">{#N/A,#N/A,TRUE,"SCH1S "}</definedName>
    <definedName name="wrn.Sch_1_StateContrAcct." localSheetId="3" hidden="1">{#N/A,#N/A,TRUE,"SCH1S "}</definedName>
    <definedName name="wrn.Sch_1_StateContrAcct." localSheetId="22" hidden="1">{#N/A,#N/A,TRUE,"SCH1S "}</definedName>
    <definedName name="wrn.Sch_1_StateContrAcct." localSheetId="2" hidden="1">{#N/A,#N/A,TRUE,"SCH1S "}</definedName>
    <definedName name="wrn.Sch_1_StateContrAcct." hidden="1">{#N/A,#N/A,TRUE,"SCH1S "}</definedName>
    <definedName name="wrn.Sch_2_Budget._.Schedule." localSheetId="20" hidden="1">{#N/A,#N/A,TRUE,"SCH2"}</definedName>
    <definedName name="wrn.Sch_2_Budget._.Schedule." localSheetId="10" hidden="1">{#N/A,#N/A,TRUE,"SCH2"}</definedName>
    <definedName name="wrn.Sch_2_Budget._.Schedule." localSheetId="11" hidden="1">{#N/A,#N/A,TRUE,"SCH2"}</definedName>
    <definedName name="wrn.Sch_2_Budget._.Schedule." localSheetId="21" hidden="1">{#N/A,#N/A,TRUE,"SCH2"}</definedName>
    <definedName name="wrn.Sch_2_Budget._.Schedule." localSheetId="23" hidden="1">{#N/A,#N/A,TRUE,"SCH2"}</definedName>
    <definedName name="wrn.Sch_2_Budget._.Schedule." localSheetId="3" hidden="1">{#N/A,#N/A,TRUE,"SCH2"}</definedName>
    <definedName name="wrn.Sch_2_Budget._.Schedule." localSheetId="22" hidden="1">{#N/A,#N/A,TRUE,"SCH2"}</definedName>
    <definedName name="wrn.Sch_2_Budget._.Schedule." localSheetId="2" hidden="1">{#N/A,#N/A,TRUE,"SCH2"}</definedName>
    <definedName name="wrn.Sch_2_Budget._.Schedule." hidden="1">{#N/A,#N/A,TRUE,"SCH2"}</definedName>
    <definedName name="wrn.Sch_3_Investment._.Portfolio." localSheetId="20" hidden="1">{#N/A,#N/A,TRUE,"SCH3"}</definedName>
    <definedName name="wrn.Sch_3_Investment._.Portfolio." localSheetId="10" hidden="1">{#N/A,#N/A,TRUE,"SCH3"}</definedName>
    <definedName name="wrn.Sch_3_Investment._.Portfolio." localSheetId="11" hidden="1">{#N/A,#N/A,TRUE,"SCH3"}</definedName>
    <definedName name="wrn.Sch_3_Investment._.Portfolio." localSheetId="21" hidden="1">{#N/A,#N/A,TRUE,"SCH3"}</definedName>
    <definedName name="wrn.Sch_3_Investment._.Portfolio." localSheetId="23" hidden="1">{#N/A,#N/A,TRUE,"SCH3"}</definedName>
    <definedName name="wrn.Sch_3_Investment._.Portfolio." localSheetId="3" hidden="1">{#N/A,#N/A,TRUE,"SCH3"}</definedName>
    <definedName name="wrn.Sch_3_Investment._.Portfolio." localSheetId="22" hidden="1">{#N/A,#N/A,TRUE,"SCH3"}</definedName>
    <definedName name="wrn.Sch_3_Investment._.Portfolio." localSheetId="2" hidden="1">{#N/A,#N/A,TRUE,"SCH3"}</definedName>
    <definedName name="wrn.Sch_3_Investment._.Portfolio." hidden="1">{#N/A,#N/A,TRUE,"SCH3"}</definedName>
    <definedName name="wrn.STUDY." localSheetId="20" hidden="1">{"BASIS",#N/A,FALSE,"ACTIVE";"COST",#N/A,FALSE,"ACTIVE";"STUDY",#N/A,FALSE,"ACTIVE"}</definedName>
    <definedName name="wrn.STUDY." localSheetId="10" hidden="1">{"BASIS",#N/A,FALSE,"ACTIVE";"COST",#N/A,FALSE,"ACTIVE";"STUDY",#N/A,FALSE,"ACTIVE"}</definedName>
    <definedName name="wrn.STUDY." localSheetId="11" hidden="1">{"BASIS",#N/A,FALSE,"ACTIVE";"COST",#N/A,FALSE,"ACTIVE";"STUDY",#N/A,FALSE,"ACTIVE"}</definedName>
    <definedName name="wrn.STUDY." localSheetId="21" hidden="1">{"BASIS",#N/A,FALSE,"ACTIVE";"COST",#N/A,FALSE,"ACTIVE";"STUDY",#N/A,FALSE,"ACTIVE"}</definedName>
    <definedName name="wrn.STUDY." localSheetId="23" hidden="1">{"BASIS",#N/A,FALSE,"ACTIVE";"COST",#N/A,FALSE,"ACTIVE";"STUDY",#N/A,FALSE,"ACTIVE"}</definedName>
    <definedName name="wrn.STUDY." localSheetId="3" hidden="1">{"BASIS",#N/A,FALSE,"ACTIVE";"COST",#N/A,FALSE,"ACTIVE";"STUDY",#N/A,FALSE,"ACTIVE"}</definedName>
    <definedName name="wrn.STUDY." localSheetId="22" hidden="1">{"BASIS",#N/A,FALSE,"ACTIVE";"COST",#N/A,FALSE,"ACTIVE";"STUDY",#N/A,FALSE,"ACTIVE"}</definedName>
    <definedName name="wrn.STUDY." localSheetId="2" hidden="1">{"BASIS",#N/A,FALSE,"ACTIVE";"COST",#N/A,FALSE,"ACTIVE";"STUDY",#N/A,FALSE,"ACTIVE"}</definedName>
    <definedName name="wrn.STUDY." hidden="1">{"BASIS",#N/A,FALSE,"ACTIVE";"COST",#N/A,FALSE,"ACTIVE";"STUDY",#N/A,FALSE,"ACTIVE"}</definedName>
    <definedName name="wrn.tables." localSheetId="20"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10"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11"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21"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23"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3"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22"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2"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Valuation." localSheetId="20" hidden="1">{#N/A,#N/A,FALSE,"Financing";#N/A,#N/A,FALSE,"Assets"}</definedName>
    <definedName name="wrn.Valuation." localSheetId="10" hidden="1">{#N/A,#N/A,FALSE,"Financing";#N/A,#N/A,FALSE,"Assets"}</definedName>
    <definedName name="wrn.Valuation." localSheetId="11" hidden="1">{#N/A,#N/A,FALSE,"Financing";#N/A,#N/A,FALSE,"Assets"}</definedName>
    <definedName name="wrn.Valuation." localSheetId="21" hidden="1">{#N/A,#N/A,FALSE,"Financing";#N/A,#N/A,FALSE,"Assets"}</definedName>
    <definedName name="wrn.Valuation." localSheetId="23" hidden="1">{#N/A,#N/A,FALSE,"Financing";#N/A,#N/A,FALSE,"Assets"}</definedName>
    <definedName name="wrn.Valuation." localSheetId="3" hidden="1">{#N/A,#N/A,FALSE,"Financing";#N/A,#N/A,FALSE,"Assets"}</definedName>
    <definedName name="wrn.Valuation." localSheetId="22" hidden="1">{#N/A,#N/A,FALSE,"Financing";#N/A,#N/A,FALSE,"Assets"}</definedName>
    <definedName name="wrn.Valuation." localSheetId="2" hidden="1">{#N/A,#N/A,FALSE,"Financing";#N/A,#N/A,FALSE,"Assets"}</definedName>
    <definedName name="wrn.Valuation." hidden="1">{#N/A,#N/A,FALSE,"Financing";#N/A,#N/A,FALSE,"Assets"}</definedName>
    <definedName name="wrn.VALUATION._.COSTS." localSheetId="20" hidden="1">{#N/A,#N/A,FALSE,"VALUATION COST #'S"}</definedName>
    <definedName name="wrn.VALUATION._.COSTS." localSheetId="10" hidden="1">{#N/A,#N/A,FALSE,"VALUATION COST #'S"}</definedName>
    <definedName name="wrn.VALUATION._.COSTS." localSheetId="11" hidden="1">{#N/A,#N/A,FALSE,"VALUATION COST #'S"}</definedName>
    <definedName name="wrn.VALUATION._.COSTS." localSheetId="21" hidden="1">{#N/A,#N/A,FALSE,"VALUATION COST #'S"}</definedName>
    <definedName name="wrn.VALUATION._.COSTS." localSheetId="23" hidden="1">{#N/A,#N/A,FALSE,"VALUATION COST #'S"}</definedName>
    <definedName name="wrn.VALUATION._.COSTS." localSheetId="3" hidden="1">{#N/A,#N/A,FALSE,"VALUATION COST #'S"}</definedName>
    <definedName name="wrn.VALUATION._.COSTS." localSheetId="22" hidden="1">{#N/A,#N/A,FALSE,"VALUATION COST #'S"}</definedName>
    <definedName name="wrn.VALUATION._.COSTS." localSheetId="2" hidden="1">{#N/A,#N/A,FALSE,"VALUATION COST #'S"}</definedName>
    <definedName name="wrn.VALUATION._.COSTS." hidden="1">{#N/A,#N/A,FALSE,"VALUATION COST #'S"}</definedName>
    <definedName name="wrn.valuation._.exhibits." localSheetId="20"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10"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11"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21"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23"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3"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2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TReport." localSheetId="20" hidden="1">{"APV_VT",#N/A,FALSE,"VT";"Errors",#N/A,FALSE,"VT";"OTH_LIAB",#N/A,FALSE,"VT"}</definedName>
    <definedName name="wrn.VTReport." localSheetId="10" hidden="1">{"APV_VT",#N/A,FALSE,"VT";"Errors",#N/A,FALSE,"VT";"OTH_LIAB",#N/A,FALSE,"VT"}</definedName>
    <definedName name="wrn.VTReport." localSheetId="11" hidden="1">{"APV_VT",#N/A,FALSE,"VT";"Errors",#N/A,FALSE,"VT";"OTH_LIAB",#N/A,FALSE,"VT"}</definedName>
    <definedName name="wrn.VTReport." localSheetId="21" hidden="1">{"APV_VT",#N/A,FALSE,"VT";"Errors",#N/A,FALSE,"VT";"OTH_LIAB",#N/A,FALSE,"VT"}</definedName>
    <definedName name="wrn.VTReport." localSheetId="23" hidden="1">{"APV_VT",#N/A,FALSE,"VT";"Errors",#N/A,FALSE,"VT";"OTH_LIAB",#N/A,FALSE,"VT"}</definedName>
    <definedName name="wrn.VTReport." localSheetId="3" hidden="1">{"APV_VT",#N/A,FALSE,"VT";"Errors",#N/A,FALSE,"VT";"OTH_LIAB",#N/A,FALSE,"VT"}</definedName>
    <definedName name="wrn.VTReport." localSheetId="22" hidden="1">{"APV_VT",#N/A,FALSE,"VT";"Errors",#N/A,FALSE,"VT";"OTH_LIAB",#N/A,FALSE,"VT"}</definedName>
    <definedName name="wrn.VTReport." localSheetId="2" hidden="1">{"APV_VT",#N/A,FALSE,"VT";"Errors",#N/A,FALSE,"VT";"OTH_LIAB",#N/A,FALSE,"VT"}</definedName>
    <definedName name="wrn.VTReport." hidden="1">{"APV_VT",#N/A,FALSE,"VT";"Errors",#N/A,FALSE,"VT";"OTH_LIAB",#N/A,FALSE,"VT"}</definedName>
    <definedName name="wrn.Whole._.Report." localSheetId="20"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10"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11"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21"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23"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3"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2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Sassets." localSheetId="20" hidden="1">{"change",#N/A,FALSE,"WS";"exhibits",#N/A,FALSE,"WS";"table16",#N/A,FALSE,"WS"}</definedName>
    <definedName name="wrn.WSassets." localSheetId="10" hidden="1">{"change",#N/A,FALSE,"WS";"exhibits",#N/A,FALSE,"WS";"table16",#N/A,FALSE,"WS"}</definedName>
    <definedName name="wrn.WSassets." localSheetId="11" hidden="1">{"change",#N/A,FALSE,"WS";"exhibits",#N/A,FALSE,"WS";"table16",#N/A,FALSE,"WS"}</definedName>
    <definedName name="wrn.WSassets." localSheetId="21" hidden="1">{"change",#N/A,FALSE,"WS";"exhibits",#N/A,FALSE,"WS";"table16",#N/A,FALSE,"WS"}</definedName>
    <definedName name="wrn.WSassets." localSheetId="23" hidden="1">{"change",#N/A,FALSE,"WS";"exhibits",#N/A,FALSE,"WS";"table16",#N/A,FALSE,"WS"}</definedName>
    <definedName name="wrn.WSassets." localSheetId="3" hidden="1">{"change",#N/A,FALSE,"WS";"exhibits",#N/A,FALSE,"WS";"table16",#N/A,FALSE,"WS"}</definedName>
    <definedName name="wrn.WSassets." localSheetId="22" hidden="1">{"change",#N/A,FALSE,"WS";"exhibits",#N/A,FALSE,"WS";"table16",#N/A,FALSE,"WS"}</definedName>
    <definedName name="wrn.WSassets." localSheetId="2" hidden="1">{"change",#N/A,FALSE,"WS";"exhibits",#N/A,FALSE,"WS";"table16",#N/A,FALSE,"WS"}</definedName>
    <definedName name="wrn.WSassets." hidden="1">{"change",#N/A,FALSE,"WS";"exhibits",#N/A,FALSE,"WS";"table16",#N/A,FALSE,"WS"}</definedName>
    <definedName name="wrn.YIELD." localSheetId="20" hidden="1">{"YieldEstimate",#N/A,FALSE,"ACTIVE"}</definedName>
    <definedName name="wrn.YIELD." localSheetId="10" hidden="1">{"YieldEstimate",#N/A,FALSE,"ACTIVE"}</definedName>
    <definedName name="wrn.YIELD." localSheetId="11" hidden="1">{"YieldEstimate",#N/A,FALSE,"ACTIVE"}</definedName>
    <definedName name="wrn.YIELD." localSheetId="21" hidden="1">{"YieldEstimate",#N/A,FALSE,"ACTIVE"}</definedName>
    <definedName name="wrn.YIELD." localSheetId="23" hidden="1">{"YieldEstimate",#N/A,FALSE,"ACTIVE"}</definedName>
    <definedName name="wrn.YIELD." localSheetId="3" hidden="1">{"YieldEstimate",#N/A,FALSE,"ACTIVE"}</definedName>
    <definedName name="wrn.YIELD." localSheetId="22" hidden="1">{"YieldEstimate",#N/A,FALSE,"ACTIVE"}</definedName>
    <definedName name="wrn.YIELD." localSheetId="2" hidden="1">{"YieldEstimate",#N/A,FALSE,"ACTIVE"}</definedName>
    <definedName name="wrn.YIELD." hidden="1">{"YieldEstimate",#N/A,FALSE,"ACTIVE"}</definedName>
    <definedName name="xxx" localSheetId="5">#REF!</definedName>
    <definedName name="xxx" localSheetId="20">#REF!</definedName>
    <definedName name="xxx" localSheetId="10">#REF!</definedName>
    <definedName name="xxx" localSheetId="21">#REF!</definedName>
    <definedName name="xxx" localSheetId="23">#REF!</definedName>
    <definedName name="xxx" localSheetId="3">#REF!</definedName>
    <definedName name="xxx" localSheetId="22">#REF!</definedName>
    <definedName name="xxx">#REF!</definedName>
    <definedName name="Z_2F1ADB9E_F85C_4C36_9466_61EC0B975E16_.wvu.PrintArea" localSheetId="20" hidden="1">'181.0000 Form-Lease Receivable'!$A$3:$K$50</definedName>
    <definedName name="Z_2F1ADB9E_F85C_4C36_9466_61EC0B975E16_.wvu.PrintArea" localSheetId="21" hidden="1">'271.0000 Form-Lease Liability'!$A$12:$K$38</definedName>
    <definedName name="Z_2F1ADB9E_F85C_4C36_9466_61EC0B975E16_.wvu.PrintArea" localSheetId="23" hidden="1">'274.0000 Form-SBITA Liability'!$A$12:$M$84</definedName>
    <definedName name="Z_2F1ADB9E_F85C_4C36_9466_61EC0B975E16_.wvu.PrintTitles" localSheetId="20" hidden="1">'181.0000 Form-Lease Receivable'!$3:$11</definedName>
    <definedName name="Z_2F1ADB9E_F85C_4C36_9466_61EC0B975E16_.wvu.PrintTitles" localSheetId="21" hidden="1">'271.0000 Form-Lease Liability'!#REF!</definedName>
    <definedName name="Z_2F1ADB9E_F85C_4C36_9466_61EC0B975E16_.wvu.PrintTitles" localSheetId="23" hidden="1">'274.0000 Form-SBITA Liability'!#REF!</definedName>
    <definedName name="Z_D1C4B63A_44A1_41FF_8287_11B2B82635E7_.wvu.FilterData" localSheetId="6" hidden="1">'Accrued Interest Rec.'!$A$1</definedName>
    <definedName name="Z_D1C4B63A_44A1_41FF_8287_11B2B82635E7_.wvu.PrintArea" localSheetId="8" hidden="1">'171.0000 Form-Capital Assets'!$A$1:$O$46</definedName>
    <definedName name="Z_D1C4B63A_44A1_41FF_8287_11B2B82635E7_.wvu.PrintArea" localSheetId="9" hidden="1">'172.0000 Form-Cap Assets Depr.'!$A$1:$O$42</definedName>
    <definedName name="Z_D1C4B63A_44A1_41FF_8287_11B2B82635E7_.wvu.PrintArea" localSheetId="16" hidden="1">'400.0000 Form-Capital Grants'!$A$1:$K$41</definedName>
    <definedName name="Z_D1C4B63A_44A1_41FF_8287_11B2B82635E7_.wvu.PrintArea" localSheetId="14" hidden="1">'701.0000 Form-Pledged Revenues'!$A$1:$K$43</definedName>
    <definedName name="Z_D1C4B63A_44A1_41FF_8287_11B2B82635E7_.wvu.PrintTitles" localSheetId="12" hidden="1">'221.0000 Form-Emp.onMilitary Lv'!$1:$11</definedName>
    <definedName name="Z_D1C4B63A_44A1_41FF_8287_11B2B82635E7_.wvu.PrintTitles" localSheetId="10" hidden="1">'251.0000 Form-GASB 49 Pollution'!$1:$11</definedName>
    <definedName name="Z_D1C4B63A_44A1_41FF_8287_11B2B82635E7_.wvu.PrintTitles" localSheetId="3" hidden="1">'63.0000 Closing Status Report-3'!$1:$5</definedName>
    <definedName name="Z_D1C4B63A_44A1_41FF_8287_11B2B82635E7_.wvu.PrintTitles" localSheetId="22" hidden="1">'703.0000 Form-PPPs and APAs'!$1:$11</definedName>
    <definedName name="Z_D1C4B63A_44A1_41FF_8287_11B2B82635E7_.wvu.PrintTitles" localSheetId="7" hidden="1">'Capital Assets'!$1:$11</definedName>
    <definedName name="Z_D1C4B63A_44A1_41FF_8287_11B2B82635E7_.wvu.PrintTitles" localSheetId="2" hidden="1">'General Instructions'!$1:$11</definedName>
    <definedName name="Z_D1C4B63A_44A1_41FF_8287_11B2B82635E7_.wvu.PrintTitles" localSheetId="15" hidden="1">'Grant-Contribution Revenue'!$1:$11</definedName>
    <definedName name="Z_D1C4B63A_44A1_41FF_8287_11B2B82635E7_.wvu.PrintTitles" localSheetId="1" hidden="1">'Table of Contents - Part 3'!$1:$11</definedName>
    <definedName name="Z_F633B7F0_050E_4545_9244_A7D77C091E2B_.wvu.FilterData" localSheetId="6" hidden="1">'Accrued Interest Rec.'!$A$1</definedName>
    <definedName name="Z_F633B7F0_050E_4545_9244_A7D77C091E2B_.wvu.PrintArea" localSheetId="8" hidden="1">'171.0000 Form-Capital Assets'!$A$1:$O$46</definedName>
    <definedName name="Z_F633B7F0_050E_4545_9244_A7D77C091E2B_.wvu.PrintArea" localSheetId="9" hidden="1">'172.0000 Form-Cap Assets Depr.'!$A$1:$O$42</definedName>
    <definedName name="Z_F633B7F0_050E_4545_9244_A7D77C091E2B_.wvu.PrintArea" localSheetId="16" hidden="1">'400.0000 Form-Capital Grants'!$A$1:$K$41</definedName>
    <definedName name="Z_F633B7F0_050E_4545_9244_A7D77C091E2B_.wvu.PrintArea" localSheetId="14" hidden="1">'701.0000 Form-Pledged Revenues'!$A$1:$K$43</definedName>
    <definedName name="Z_F633B7F0_050E_4545_9244_A7D77C091E2B_.wvu.PrintTitles" localSheetId="12" hidden="1">'221.0000 Form-Emp.onMilitary Lv'!$1:$11</definedName>
    <definedName name="Z_F633B7F0_050E_4545_9244_A7D77C091E2B_.wvu.PrintTitles" localSheetId="10" hidden="1">'251.0000 Form-GASB 49 Pollution'!$1:$11</definedName>
    <definedName name="Z_F633B7F0_050E_4545_9244_A7D77C091E2B_.wvu.PrintTitles" localSheetId="3" hidden="1">'63.0000 Closing Status Report-3'!$1:$5</definedName>
    <definedName name="Z_F633B7F0_050E_4545_9244_A7D77C091E2B_.wvu.PrintTitles" localSheetId="22" hidden="1">'703.0000 Form-PPPs and APAs'!$1:$11</definedName>
    <definedName name="Z_F633B7F0_050E_4545_9244_A7D77C091E2B_.wvu.PrintTitles" localSheetId="7" hidden="1">'Capital Assets'!$1:$11</definedName>
    <definedName name="Z_F633B7F0_050E_4545_9244_A7D77C091E2B_.wvu.PrintTitles" localSheetId="2" hidden="1">'General Instructions'!$1:$11</definedName>
    <definedName name="Z_F633B7F0_050E_4545_9244_A7D77C091E2B_.wvu.PrintTitles" localSheetId="15" hidden="1">'Grant-Contribution Revenue'!$1:$11</definedName>
    <definedName name="Z_F633B7F0_050E_4545_9244_A7D77C091E2B_.wvu.PrintTitles" localSheetId="1" hidden="1">'Table of Contents - Part 3'!$1:$11</definedName>
  </definedNames>
  <calcPr calcId="191029"/>
  <customWorkbookViews>
    <customWorkbookView name="Joshua Loy - Personal View" guid="{D1C4B63A-44A1-41FF-8287-11B2B82635E7}" mergeInterval="0" personalView="1" maximized="1" xWindow="1912" yWindow="-8" windowWidth="1936" windowHeight="1056" tabRatio="772" activeSheetId="31"/>
    <customWorkbookView name="Rhonda Harris - Personal View" guid="{F633B7F0-050E-4545-9244-A7D77C091E2B}" mergeInterval="0" personalView="1" maximized="1" xWindow="1912" yWindow="-8" windowWidth="1936" windowHeight="1056" tabRatio="77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2" l="1"/>
  <c r="I52" i="45" l="1"/>
  <c r="F50" i="45"/>
  <c r="H1" i="83"/>
  <c r="L11" i="89"/>
  <c r="J11" i="88"/>
  <c r="K11" i="87"/>
  <c r="K11" i="86"/>
  <c r="A11" i="89"/>
  <c r="A11" i="88"/>
  <c r="A11" i="87"/>
  <c r="A11" i="86"/>
  <c r="F7" i="89"/>
  <c r="F6" i="89"/>
  <c r="E7" i="88"/>
  <c r="E6" i="88"/>
  <c r="E7" i="87"/>
  <c r="E6" i="87"/>
  <c r="E7" i="86"/>
  <c r="E6" i="86"/>
  <c r="H55" i="44" l="1"/>
  <c r="D59" i="44"/>
  <c r="H59" i="44"/>
  <c r="H51" i="44"/>
  <c r="M57" i="44"/>
  <c r="K43" i="44"/>
  <c r="H39" i="45"/>
  <c r="H39" i="44"/>
  <c r="H43" i="45"/>
  <c r="H43" i="44"/>
  <c r="O32" i="45" l="1"/>
  <c r="K32" i="45"/>
  <c r="O39" i="44"/>
  <c r="K39" i="44"/>
  <c r="K41" i="44"/>
  <c r="D39" i="44"/>
  <c r="O36" i="44"/>
  <c r="K36" i="44"/>
  <c r="M39" i="44" l="1"/>
  <c r="M43" i="44" s="1"/>
  <c r="K17" i="44"/>
  <c r="K37" i="44"/>
  <c r="H57" i="44"/>
  <c r="H56" i="44"/>
  <c r="M93" i="44"/>
  <c r="M99" i="44"/>
  <c r="H19" i="53"/>
  <c r="H20" i="53"/>
  <c r="H21" i="53"/>
  <c r="H22" i="53"/>
  <c r="H23" i="53"/>
  <c r="H24" i="53"/>
  <c r="H25" i="53"/>
  <c r="H26" i="53"/>
  <c r="H27" i="53"/>
  <c r="H28" i="53"/>
  <c r="H29" i="53"/>
  <c r="H30" i="53"/>
  <c r="H31" i="53"/>
  <c r="H32" i="53"/>
  <c r="H18" i="53"/>
  <c r="O41" i="44"/>
  <c r="O37" i="44"/>
  <c r="E39" i="44"/>
  <c r="K19" i="44"/>
  <c r="E43" i="44" l="1"/>
  <c r="O17" i="44"/>
  <c r="I62" i="44"/>
  <c r="A11" i="85"/>
  <c r="A11" i="84"/>
  <c r="A11" i="82"/>
  <c r="K33" i="45"/>
  <c r="O33" i="45" s="1"/>
  <c r="K18" i="45"/>
  <c r="O18" i="45" s="1"/>
  <c r="K19" i="45"/>
  <c r="O19" i="45" s="1"/>
  <c r="K20" i="45"/>
  <c r="O20" i="45" s="1"/>
  <c r="K21" i="45"/>
  <c r="O21" i="45" s="1"/>
  <c r="K22" i="45"/>
  <c r="O22" i="45" s="1"/>
  <c r="K23" i="45"/>
  <c r="O23" i="45" s="1"/>
  <c r="K24" i="45"/>
  <c r="O24" i="45" s="1"/>
  <c r="K25" i="45"/>
  <c r="O25" i="45" s="1"/>
  <c r="K26" i="45"/>
  <c r="O26" i="45" s="1"/>
  <c r="K27" i="45"/>
  <c r="O27" i="45" s="1"/>
  <c r="K28" i="45"/>
  <c r="O28" i="45" s="1"/>
  <c r="K29" i="45"/>
  <c r="O29" i="45" s="1"/>
  <c r="K30" i="45"/>
  <c r="O30" i="45" s="1"/>
  <c r="K31" i="45"/>
  <c r="O31" i="45" s="1"/>
  <c r="K18" i="44"/>
  <c r="O18" i="44" s="1"/>
  <c r="O19" i="44"/>
  <c r="K20" i="44"/>
  <c r="O20" i="44" s="1"/>
  <c r="K21" i="44"/>
  <c r="O21" i="44" s="1"/>
  <c r="K22" i="44"/>
  <c r="O22" i="44" s="1"/>
  <c r="K23" i="44"/>
  <c r="O23" i="44" s="1"/>
  <c r="K24" i="44"/>
  <c r="O24" i="44" s="1"/>
  <c r="K25" i="44"/>
  <c r="O25" i="44" s="1"/>
  <c r="K26" i="44"/>
  <c r="O26" i="44" s="1"/>
  <c r="K27" i="44"/>
  <c r="O27" i="44" s="1"/>
  <c r="K28" i="44"/>
  <c r="O28" i="44" s="1"/>
  <c r="K29" i="44"/>
  <c r="O29" i="44" s="1"/>
  <c r="K30" i="44"/>
  <c r="O30" i="44" s="1"/>
  <c r="K31" i="44"/>
  <c r="O31" i="44" s="1"/>
  <c r="K32" i="44"/>
  <c r="O32" i="44" s="1"/>
  <c r="K33" i="44"/>
  <c r="O33" i="44" s="1"/>
  <c r="K34" i="44"/>
  <c r="O34" i="44" s="1"/>
  <c r="K35" i="44"/>
  <c r="O35" i="44" s="1"/>
  <c r="O43" i="44" l="1"/>
  <c r="D7" i="82"/>
  <c r="D6" i="82"/>
  <c r="E4" i="83"/>
  <c r="E3" i="83"/>
  <c r="B7" i="85" l="1"/>
  <c r="B6" i="85"/>
  <c r="E7" i="84"/>
  <c r="E6" i="84"/>
  <c r="F11" i="85"/>
  <c r="K11" i="84"/>
  <c r="G15" i="85"/>
  <c r="I15" i="85" s="1"/>
  <c r="G16" i="85"/>
  <c r="I16" i="85"/>
  <c r="G17" i="85"/>
  <c r="I17" i="85"/>
  <c r="G18" i="85"/>
  <c r="I18" i="85" s="1"/>
  <c r="G19" i="85"/>
  <c r="I19" i="85" s="1"/>
  <c r="G20" i="85"/>
  <c r="I20" i="85" s="1"/>
  <c r="G21" i="85"/>
  <c r="I21" i="85"/>
  <c r="G22" i="85"/>
  <c r="I22" i="85" s="1"/>
  <c r="G23" i="85"/>
  <c r="I23" i="85" s="1"/>
  <c r="C25" i="85"/>
  <c r="D25" i="85"/>
  <c r="E25" i="85"/>
  <c r="F25" i="85"/>
  <c r="H25" i="85"/>
  <c r="I25" i="85" l="1"/>
  <c r="G25" i="85"/>
  <c r="M17" i="78"/>
  <c r="K20" i="78" l="1"/>
  <c r="E20" i="78"/>
  <c r="I20" i="78"/>
  <c r="D20" i="78"/>
  <c r="L20" i="78"/>
  <c r="F20" i="78"/>
  <c r="J20" i="78"/>
  <c r="C20" i="78"/>
  <c r="H20" i="78" l="1"/>
  <c r="G20" i="78"/>
  <c r="K37" i="45" l="1"/>
  <c r="O37" i="45" l="1"/>
  <c r="M19" i="78" l="1"/>
  <c r="M18" i="78"/>
  <c r="F12" i="78"/>
  <c r="C7" i="78"/>
  <c r="C6" i="78"/>
  <c r="M16" i="78" l="1"/>
  <c r="M20" i="78" l="1"/>
  <c r="L27" i="78" l="1"/>
  <c r="C7" i="56"/>
  <c r="E7" i="55"/>
  <c r="C7" i="54"/>
  <c r="C7" i="53"/>
  <c r="E7" i="52"/>
  <c r="B7" i="51"/>
  <c r="E7" i="50"/>
  <c r="E7" i="46"/>
  <c r="C7" i="45"/>
  <c r="C7" i="44"/>
  <c r="E7" i="43"/>
  <c r="E7" i="42"/>
  <c r="E7" i="40"/>
  <c r="D7" i="2"/>
  <c r="L29" i="78" l="1"/>
  <c r="M29" i="78" s="1"/>
  <c r="I20" i="56"/>
  <c r="I17" i="56"/>
  <c r="H31" i="56"/>
  <c r="G31" i="56"/>
  <c r="F31" i="56"/>
  <c r="E31" i="56"/>
  <c r="J29" i="54"/>
  <c r="K18" i="53"/>
  <c r="H16" i="51"/>
  <c r="G94" i="46"/>
  <c r="G64" i="46"/>
  <c r="I39" i="46"/>
  <c r="E11" i="56" l="1"/>
  <c r="F11" i="54"/>
  <c r="K26" i="53"/>
  <c r="K25" i="53"/>
  <c r="K24" i="53"/>
  <c r="K23" i="53"/>
  <c r="K22" i="53"/>
  <c r="E11" i="53"/>
  <c r="D11" i="51"/>
  <c r="L11" i="50"/>
  <c r="J11" i="46" l="1"/>
  <c r="F11" i="45"/>
  <c r="F11" i="44"/>
  <c r="I29" i="56" l="1"/>
  <c r="I28" i="56"/>
  <c r="I27" i="56"/>
  <c r="I26" i="56"/>
  <c r="I25" i="56"/>
  <c r="I24" i="56"/>
  <c r="I23" i="56"/>
  <c r="I22" i="56"/>
  <c r="I21" i="56"/>
  <c r="I19" i="56"/>
  <c r="I18" i="56"/>
  <c r="I31" i="56" l="1"/>
  <c r="K17" i="45" l="1"/>
  <c r="O17" i="45" s="1"/>
  <c r="J35" i="45"/>
  <c r="J39" i="45" s="1"/>
  <c r="J39" i="44"/>
  <c r="J43" i="44" s="1"/>
  <c r="M87" i="44"/>
  <c r="M81" i="44"/>
  <c r="M75" i="44"/>
  <c r="M69" i="44"/>
  <c r="M63" i="44"/>
  <c r="K19" i="53"/>
  <c r="K20" i="53"/>
  <c r="K21" i="53"/>
  <c r="K27" i="53"/>
  <c r="K28" i="53"/>
  <c r="K29" i="53"/>
  <c r="K30" i="53"/>
  <c r="K31" i="53"/>
  <c r="K32" i="53"/>
  <c r="G34" i="53"/>
  <c r="F34" i="53"/>
  <c r="F48" i="45"/>
  <c r="M35" i="45"/>
  <c r="M39" i="45" s="1"/>
  <c r="I35" i="45"/>
  <c r="I39" i="45" s="1"/>
  <c r="H35" i="45"/>
  <c r="G35" i="45"/>
  <c r="G39" i="45" s="1"/>
  <c r="F35" i="45"/>
  <c r="F39" i="45" s="1"/>
  <c r="E35" i="45"/>
  <c r="F51" i="45" s="1"/>
  <c r="D35" i="45"/>
  <c r="D39" i="45" s="1"/>
  <c r="I39" i="44"/>
  <c r="I43" i="44" s="1"/>
  <c r="G39" i="44"/>
  <c r="G43" i="44" s="1"/>
  <c r="F39" i="44"/>
  <c r="F43" i="44" s="1"/>
  <c r="D43" i="44"/>
  <c r="B6" i="51"/>
  <c r="K16" i="51"/>
  <c r="H17" i="51"/>
  <c r="K17" i="51"/>
  <c r="H18" i="51"/>
  <c r="K18" i="51"/>
  <c r="H19" i="51"/>
  <c r="K19" i="51"/>
  <c r="H20" i="51"/>
  <c r="K20" i="51"/>
  <c r="H21" i="51"/>
  <c r="K21" i="51"/>
  <c r="H22" i="51"/>
  <c r="K22" i="51"/>
  <c r="H23" i="51"/>
  <c r="K23" i="51"/>
  <c r="H24" i="51"/>
  <c r="K24" i="51"/>
  <c r="H25" i="51"/>
  <c r="K25" i="51"/>
  <c r="H26" i="51"/>
  <c r="K26" i="51"/>
  <c r="H27" i="51"/>
  <c r="K27" i="51"/>
  <c r="H28" i="51"/>
  <c r="K28" i="51"/>
  <c r="H29" i="51"/>
  <c r="K29" i="51"/>
  <c r="H30" i="51"/>
  <c r="K30" i="51"/>
  <c r="H31" i="51"/>
  <c r="K31" i="51"/>
  <c r="H32" i="51"/>
  <c r="K32" i="51"/>
  <c r="H33" i="51"/>
  <c r="K33" i="51"/>
  <c r="H34" i="51"/>
  <c r="K34" i="51"/>
  <c r="H35" i="51"/>
  <c r="K35" i="51"/>
  <c r="H38" i="51"/>
  <c r="K38" i="51"/>
  <c r="H39" i="51"/>
  <c r="K39" i="51"/>
  <c r="E6" i="50"/>
  <c r="C6" i="56"/>
  <c r="E6" i="55"/>
  <c r="C6" i="54"/>
  <c r="C6" i="53"/>
  <c r="E34" i="53"/>
  <c r="I34" i="53"/>
  <c r="J34" i="53"/>
  <c r="E6" i="52"/>
  <c r="E6" i="46"/>
  <c r="C6" i="45"/>
  <c r="C6" i="44"/>
  <c r="E6" i="43"/>
  <c r="E6" i="42"/>
  <c r="E6" i="40"/>
  <c r="D6" i="2"/>
  <c r="I49" i="45" l="1"/>
  <c r="E39" i="45"/>
  <c r="O35" i="45"/>
  <c r="O39" i="45" s="1"/>
  <c r="I50" i="45"/>
  <c r="B39" i="56"/>
  <c r="B38" i="56"/>
  <c r="K34" i="53"/>
  <c r="K35" i="45"/>
  <c r="K39" i="45" s="1"/>
  <c r="H34" i="53"/>
  <c r="A11" i="44" l="1"/>
  <c r="A11" i="55"/>
  <c r="A11" i="45"/>
  <c r="A11" i="56"/>
  <c r="A11" i="46"/>
  <c r="A11" i="50"/>
  <c r="A11" i="51"/>
  <c r="A12" i="40"/>
  <c r="A11" i="52"/>
  <c r="A11" i="42"/>
  <c r="A11" i="53"/>
  <c r="A11" i="43"/>
  <c r="A11" i="54"/>
  <c r="A12" i="78"/>
</calcChain>
</file>

<file path=xl/sharedStrings.xml><?xml version="1.0" encoding="utf-8"?>
<sst xmlns="http://schemas.openxmlformats.org/spreadsheetml/2006/main" count="1363" uniqueCount="878">
  <si>
    <t>State of Arkansas</t>
  </si>
  <si>
    <t>STATE OF ARKANSAS</t>
  </si>
  <si>
    <t>(a)</t>
  </si>
  <si>
    <t>Amount</t>
  </si>
  <si>
    <t>TOTAL:</t>
  </si>
  <si>
    <t xml:space="preserve">NOTE:  </t>
  </si>
  <si>
    <t>Difference</t>
  </si>
  <si>
    <t>Low Value Equipment</t>
  </si>
  <si>
    <t>Art/Hist Treasures</t>
  </si>
  <si>
    <r>
      <t>PURPOSE</t>
    </r>
    <r>
      <rPr>
        <sz val="10"/>
        <rFont val="Arial"/>
        <family val="2"/>
      </rPr>
      <t>:  To collect data on employees who are on military leave.</t>
    </r>
  </si>
  <si>
    <t>Please give consideration to these scenarios and complete the following table:</t>
  </si>
  <si>
    <t>Employee Number</t>
  </si>
  <si>
    <t>/        365</t>
  </si>
  <si>
    <t>365 days in a year</t>
  </si>
  <si>
    <t>Has your agency pledged any future revenues?</t>
  </si>
  <si>
    <t>Has your agency sold any future revenues?</t>
  </si>
  <si>
    <t>Amount of Grant</t>
  </si>
  <si>
    <t>Description of Commitment/Contract</t>
  </si>
  <si>
    <t>DEPARTMENT OF FINANCE AND ADMINISTRATION</t>
  </si>
  <si>
    <t>OFFICE OF ACCOUNTING</t>
  </si>
  <si>
    <t>GENERAL INSTRUCTIONS</t>
  </si>
  <si>
    <t>AGENCY RESPONSIBILITIES</t>
  </si>
  <si>
    <t>a.</t>
  </si>
  <si>
    <t>b.</t>
  </si>
  <si>
    <t>c.</t>
  </si>
  <si>
    <t>d.</t>
  </si>
  <si>
    <t>e.</t>
  </si>
  <si>
    <t>f.</t>
  </si>
  <si>
    <t>g.</t>
  </si>
  <si>
    <t>h.</t>
  </si>
  <si>
    <t>i.</t>
  </si>
  <si>
    <t>j.</t>
  </si>
  <si>
    <t>k.</t>
  </si>
  <si>
    <t>(c)</t>
  </si>
  <si>
    <t>Should = TB</t>
  </si>
  <si>
    <t xml:space="preserve">1)  </t>
  </si>
  <si>
    <t xml:space="preserve">2)  </t>
  </si>
  <si>
    <t xml:space="preserve">3)  </t>
  </si>
  <si>
    <t xml:space="preserve">4)  </t>
  </si>
  <si>
    <t xml:space="preserve">5)  </t>
  </si>
  <si>
    <t xml:space="preserve">6)  </t>
  </si>
  <si>
    <t>PROCEDURES:</t>
  </si>
  <si>
    <t>Does your agency have any employees that are on military leave as of year-end for which employer and employee retirement contributions will be payable upon their return to work?</t>
  </si>
  <si>
    <t>6.</t>
  </si>
  <si>
    <t xml:space="preserve"> </t>
  </si>
  <si>
    <t xml:space="preserve">9)  </t>
  </si>
  <si>
    <t xml:space="preserve">10)  </t>
  </si>
  <si>
    <t xml:space="preserve">11)  </t>
  </si>
  <si>
    <t>TOTAL</t>
  </si>
  <si>
    <t>(b)</t>
  </si>
  <si>
    <t>(d)</t>
  </si>
  <si>
    <t>(e)</t>
  </si>
  <si>
    <t>(f)</t>
  </si>
  <si>
    <t>(g)</t>
  </si>
  <si>
    <t>(h)</t>
  </si>
  <si>
    <t>(i)</t>
  </si>
  <si>
    <t>(j)</t>
  </si>
  <si>
    <t>(k)</t>
  </si>
  <si>
    <t>AASIS Fund Code</t>
  </si>
  <si>
    <t>Business Area Name</t>
  </si>
  <si>
    <t>Business Area Number</t>
  </si>
  <si>
    <t>Fund</t>
  </si>
  <si>
    <t>•</t>
  </si>
  <si>
    <t>(Asset History Sheet  --  Transaction S_ALR_87011990)</t>
  </si>
  <si>
    <t>Description of Grant</t>
  </si>
  <si>
    <t>3.</t>
  </si>
  <si>
    <t>4.</t>
  </si>
  <si>
    <t>General Instructions</t>
  </si>
  <si>
    <r>
      <t>PROCEDURES</t>
    </r>
    <r>
      <rPr>
        <sz val="10"/>
        <rFont val="Arial"/>
        <family val="2"/>
      </rPr>
      <t xml:space="preserve">:  </t>
    </r>
  </si>
  <si>
    <t>BUSINESS AREA NUMBER:</t>
  </si>
  <si>
    <t>BUSINESS AREA NAME:</t>
  </si>
  <si>
    <t>Project Number</t>
  </si>
  <si>
    <t>Liability Source</t>
  </si>
  <si>
    <t>Projected Accrued Liability</t>
  </si>
  <si>
    <t>Arkansas Public Employees Retirement Plan</t>
  </si>
  <si>
    <t>Arkansas Teacher Retirement Plan</t>
  </si>
  <si>
    <t>Arkansas Judicial Retirement Plan</t>
  </si>
  <si>
    <t>Arkansas Highway &amp; Transportation R.P.</t>
  </si>
  <si>
    <t>Arkansas State Police Retirement Plan</t>
  </si>
  <si>
    <t>State Police DROP Participants</t>
  </si>
  <si>
    <t>ATRS DROP Participants</t>
  </si>
  <si>
    <t>5.</t>
  </si>
  <si>
    <t xml:space="preserve">7)  </t>
  </si>
  <si>
    <t xml:space="preserve">8)  </t>
  </si>
  <si>
    <t>Infrastructure</t>
  </si>
  <si>
    <t>Assets Under Construction</t>
  </si>
  <si>
    <t>Telephone Number</t>
  </si>
  <si>
    <t>Library Holdings</t>
  </si>
  <si>
    <t>Telephone No.</t>
  </si>
  <si>
    <t>Prepared by</t>
  </si>
  <si>
    <t>Date</t>
  </si>
  <si>
    <t>2.</t>
  </si>
  <si>
    <t>1.</t>
  </si>
  <si>
    <r>
      <t>Acquisitions</t>
    </r>
    <r>
      <rPr>
        <sz val="10"/>
        <rFont val="Arial"/>
        <family val="2"/>
      </rPr>
      <t xml:space="preserve"> - Total of all fixed asset purchases made during the current year.</t>
    </r>
  </si>
  <si>
    <t>Number of days since last interest receipt to year end (April 1 - June 30)</t>
  </si>
  <si>
    <t>Fixed asset category</t>
  </si>
  <si>
    <t>Land</t>
  </si>
  <si>
    <t>Land Improvements</t>
  </si>
  <si>
    <t>Buildings and Building Improvements</t>
  </si>
  <si>
    <t>Equipment</t>
  </si>
  <si>
    <t>Total</t>
  </si>
  <si>
    <t>TOTALS:</t>
  </si>
  <si>
    <t>Prepared By</t>
  </si>
  <si>
    <r>
      <t>Post Caps</t>
    </r>
    <r>
      <rPr>
        <sz val="10"/>
        <rFont val="Arial"/>
        <family val="2"/>
      </rPr>
      <t xml:space="preserve"> - Total of all fixed asset post capitalization transactions (prior year acquisitions left off AASIS) added in current year.</t>
    </r>
  </si>
  <si>
    <t>GENERAL INFORMATION</t>
  </si>
  <si>
    <t>AASIS Total Per Asset History Sheet</t>
  </si>
  <si>
    <t>Description of Grant/Contribution</t>
  </si>
  <si>
    <t>Cost Center</t>
  </si>
  <si>
    <t>x          91</t>
  </si>
  <si>
    <t>x       .03</t>
  </si>
  <si>
    <t>Purpose of Commitment/Contract</t>
  </si>
  <si>
    <t xml:space="preserve">13)  </t>
  </si>
  <si>
    <t xml:space="preserve">14)  </t>
  </si>
  <si>
    <t xml:space="preserve">15)  </t>
  </si>
  <si>
    <r>
      <t>AASIS Fund Code</t>
    </r>
    <r>
      <rPr>
        <sz val="10"/>
        <rFont val="Arial"/>
        <family val="2"/>
      </rPr>
      <t xml:space="preserve"> - Enter the fund where the amount received was recorded.</t>
    </r>
  </si>
  <si>
    <r>
      <t>Description of Grant/Contribution</t>
    </r>
    <r>
      <rPr>
        <sz val="10"/>
        <rFont val="Arial"/>
        <family val="2"/>
      </rPr>
      <t xml:space="preserve"> - Enter description.</t>
    </r>
  </si>
  <si>
    <t>Specific Revenue Pledged</t>
  </si>
  <si>
    <t>Maturity Date of Pledge</t>
  </si>
  <si>
    <t>If Pledged for Debt</t>
  </si>
  <si>
    <t>Pledged Revenue for the Period</t>
  </si>
  <si>
    <t>Purpose of Debt</t>
  </si>
  <si>
    <t>Email Address</t>
  </si>
  <si>
    <t>Email address</t>
  </si>
  <si>
    <r>
      <t>PURPOSE</t>
    </r>
    <r>
      <rPr>
        <sz val="10"/>
        <rFont val="Arial"/>
        <family val="2"/>
      </rPr>
      <t xml:space="preserve">:  To identify commitments which have been entered into as of the end of the fiscal year.  </t>
    </r>
  </si>
  <si>
    <t>Issuance Name</t>
  </si>
  <si>
    <t>Specified Operating Expenses</t>
  </si>
  <si>
    <t>Use by Other Program</t>
  </si>
  <si>
    <r>
      <t>Description of Grant</t>
    </r>
    <r>
      <rPr>
        <sz val="10"/>
        <rFont val="Arial"/>
        <family val="2"/>
      </rPr>
      <t xml:space="preserve"> - Enter a description of the nature of the grant.</t>
    </r>
  </si>
  <si>
    <t>AASIS Account Number</t>
  </si>
  <si>
    <t>If yes, please continue; if no, please go to # 2 below.</t>
  </si>
  <si>
    <t>If yes, please continue; if no, please go to # 3 on the next page.</t>
  </si>
  <si>
    <t>DO NOT PUT ANYTHING IN THE SHADED CELLS OF THE WORKPAPERS. THESE ARE CELLS THAT WILL CALCULATE AUTOMATICALLY.</t>
  </si>
  <si>
    <t xml:space="preserve">Example of how to calculate accrued interest receivable:  </t>
  </si>
  <si>
    <t>This form must be completed on the full accrual basis.</t>
  </si>
  <si>
    <t>Number of Employees on Military Leave at June 30</t>
  </si>
  <si>
    <t xml:space="preserve">16)  </t>
  </si>
  <si>
    <t xml:space="preserve">17)  </t>
  </si>
  <si>
    <t xml:space="preserve">Please include the method you used to determine how much of the receivable balance is uncollectible. </t>
  </si>
  <si>
    <t>For example, you might have used the methodology that 50% of all balances over 6 months old will not be collected.</t>
  </si>
  <si>
    <t>There is no right or wrong methodology, but you should base your estimate on past experiences that will stand up to audit.</t>
  </si>
  <si>
    <t>Methodology used for uncollectible estimate:</t>
  </si>
  <si>
    <r>
      <t xml:space="preserve">Use by Other Program - </t>
    </r>
    <r>
      <rPr>
        <sz val="10"/>
        <rFont val="Arial"/>
        <family val="2"/>
      </rPr>
      <t>Explain how any other program could use this grant.</t>
    </r>
  </si>
  <si>
    <r>
      <t xml:space="preserve">AASIS Total Per Asset History Sheet - </t>
    </r>
    <r>
      <rPr>
        <sz val="10"/>
        <rFont val="Arial"/>
        <family val="2"/>
      </rPr>
      <t xml:space="preserve">Enter AASIS totals from Asset History Sheet for comparison.  </t>
    </r>
  </si>
  <si>
    <r>
      <t xml:space="preserve">PURPOSE: </t>
    </r>
    <r>
      <rPr>
        <sz val="10"/>
        <rFont val="Arial"/>
        <family val="2"/>
      </rPr>
      <t>To calculate the amount of interest due the agency as of June 30.</t>
    </r>
  </si>
  <si>
    <t>683-5441</t>
  </si>
  <si>
    <t>Intangible Assets</t>
  </si>
  <si>
    <t>Other Tangible Assets</t>
  </si>
  <si>
    <t>Assets Under Construction-Intangibles</t>
  </si>
  <si>
    <t>Total Grant/Contribution to be Used for Capital Acquisitions</t>
  </si>
  <si>
    <t>3% Annual interest rate</t>
  </si>
  <si>
    <r>
      <t xml:space="preserve">     </t>
    </r>
    <r>
      <rPr>
        <b/>
        <sz val="10"/>
        <rFont val="Arial"/>
        <family val="2"/>
      </rPr>
      <t>Credit</t>
    </r>
    <r>
      <rPr>
        <sz val="10"/>
        <rFont val="Arial"/>
        <family val="2"/>
      </rPr>
      <t xml:space="preserve"> account </t>
    </r>
    <r>
      <rPr>
        <b/>
        <sz val="10"/>
        <rFont val="Arial"/>
        <family val="2"/>
      </rPr>
      <t>4049003100  NBR Investment Earnings</t>
    </r>
  </si>
  <si>
    <r>
      <t>Retirements</t>
    </r>
    <r>
      <rPr>
        <sz val="10"/>
        <rFont val="Arial"/>
        <family val="2"/>
      </rPr>
      <t xml:space="preserve"> - Total of all fixed asset retirements for current year.</t>
    </r>
  </si>
  <si>
    <t>Total Principal and Interest Paid</t>
  </si>
  <si>
    <t>Athletic Fees and Revenue</t>
  </si>
  <si>
    <t>Auxiliary Revenue</t>
  </si>
  <si>
    <t>Cash Revenue</t>
  </si>
  <si>
    <t>Clinical Program Revenue</t>
  </si>
  <si>
    <t>Court Filing Fees</t>
  </si>
  <si>
    <t>Driver's License Revenue</t>
  </si>
  <si>
    <t>Educational and General Funds</t>
  </si>
  <si>
    <t>Food Service Fees</t>
  </si>
  <si>
    <t>Housing Revenue</t>
  </si>
  <si>
    <t>Housing and Athletic Fees</t>
  </si>
  <si>
    <t>License Fees</t>
  </si>
  <si>
    <t>Millage/Property Tax Revenue</t>
  </si>
  <si>
    <t>Motor Vehicle Fees</t>
  </si>
  <si>
    <t>Parking Fees</t>
  </si>
  <si>
    <t>Permit Fees</t>
  </si>
  <si>
    <t>Rental Income</t>
  </si>
  <si>
    <t>State Park Revenue</t>
  </si>
  <si>
    <t>Student Fees</t>
  </si>
  <si>
    <t>Student Fees and Auxiliary Revenue</t>
  </si>
  <si>
    <t>Student Recreation Center Fees</t>
  </si>
  <si>
    <t>Student Tuition Revenue</t>
  </si>
  <si>
    <t>Student Tuition and Fees Revenue</t>
  </si>
  <si>
    <t>Student Union Fees</t>
  </si>
  <si>
    <t>Various Facility Revenue</t>
  </si>
  <si>
    <t>Vital Record Fees</t>
  </si>
  <si>
    <t>Net Pledged Revenue for the Period</t>
  </si>
  <si>
    <t>Calculate accrued interest on any applicable investments.</t>
  </si>
  <si>
    <t>Your agency has an outstanding $10,000 receivable, dated March 31, that pays 3% interest annually.</t>
  </si>
  <si>
    <r>
      <t xml:space="preserve">     </t>
    </r>
    <r>
      <rPr>
        <b/>
        <sz val="10"/>
        <rFont val="Arial"/>
        <family val="2"/>
      </rPr>
      <t>Debit</t>
    </r>
    <r>
      <rPr>
        <sz val="10"/>
        <rFont val="Arial"/>
        <family val="2"/>
      </rPr>
      <t xml:space="preserve"> account  </t>
    </r>
    <r>
      <rPr>
        <b/>
        <sz val="10"/>
        <rFont val="Arial"/>
        <family val="2"/>
      </rPr>
      <t>1160001000  Interest Receivable</t>
    </r>
  </si>
  <si>
    <t>Payments Made in Prior Years</t>
  </si>
  <si>
    <t>Infrastructure Fees</t>
  </si>
  <si>
    <t>Student Fees and Ad Valorem Tax</t>
  </si>
  <si>
    <t>Interest receivable at 6/30 (accrued interest amount)</t>
  </si>
  <si>
    <t>Receivable balance (investment balance)</t>
  </si>
  <si>
    <t>Annual interest revenue (computed annual interest)</t>
  </si>
  <si>
    <t>Interest earned per day (daily interest)</t>
  </si>
  <si>
    <r>
      <t xml:space="preserve">Issuance Name - </t>
    </r>
    <r>
      <rPr>
        <sz val="10"/>
        <rFont val="Arial"/>
        <family val="2"/>
      </rPr>
      <t>Name of debt issue.</t>
    </r>
  </si>
  <si>
    <r>
      <t xml:space="preserve">Purpose of Debt - </t>
    </r>
    <r>
      <rPr>
        <sz val="10"/>
        <rFont val="Arial"/>
        <family val="2"/>
      </rPr>
      <t>What were the proceeds used for?</t>
    </r>
  </si>
  <si>
    <r>
      <t>Pledged Revenue for the Period</t>
    </r>
    <r>
      <rPr>
        <sz val="10"/>
        <rFont val="Arial"/>
        <family val="2"/>
      </rPr>
      <t xml:space="preserve"> - The amount of specific revenue received for the fiscal year.</t>
    </r>
    <r>
      <rPr>
        <b/>
        <sz val="10"/>
        <rFont val="Arial"/>
        <family val="2"/>
      </rPr>
      <t xml:space="preserve"> </t>
    </r>
  </si>
  <si>
    <r>
      <t xml:space="preserve">Specified Operating Expenses - </t>
    </r>
    <r>
      <rPr>
        <sz val="10"/>
        <rFont val="Arial"/>
        <family val="2"/>
      </rPr>
      <t>What were the allowable expenses to be deducted from the specific revenue per the pledge agreement?</t>
    </r>
  </si>
  <si>
    <r>
      <t xml:space="preserve">Net Pledged Revenue for the Period - </t>
    </r>
    <r>
      <rPr>
        <sz val="10"/>
        <rFont val="Arial"/>
        <family val="2"/>
      </rPr>
      <t xml:space="preserve">Difference between Pledged Revenue for the Period and Specified Operating Expenses. This column will calculate automatically. </t>
    </r>
  </si>
  <si>
    <r>
      <rPr>
        <b/>
        <sz val="10"/>
        <rFont val="Arial"/>
        <family val="2"/>
      </rPr>
      <t>Total Principal and Interest Paid</t>
    </r>
    <r>
      <rPr>
        <sz val="10"/>
        <rFont val="Arial"/>
        <family val="2"/>
      </rPr>
      <t xml:space="preserve"> - This column will calculate automatically.</t>
    </r>
  </si>
  <si>
    <t>ACCRUED INTEREST RECEIVABLE</t>
  </si>
  <si>
    <t>Accrued Interest Receivable</t>
  </si>
  <si>
    <t>GL</t>
  </si>
  <si>
    <t>Total Capital Outlay GL</t>
  </si>
  <si>
    <t>Accumulated depreciation category</t>
  </si>
  <si>
    <t>Depr Exp Recon</t>
  </si>
  <si>
    <t>Gain/Loss Recon</t>
  </si>
  <si>
    <t>5901020000 Depr Exp</t>
  </si>
  <si>
    <t>GL Totals</t>
  </si>
  <si>
    <t/>
  </si>
  <si>
    <t>List the following for each type of receivable:</t>
  </si>
  <si>
    <t>Acquisitions 
(+)</t>
  </si>
  <si>
    <t>Retirements
 (-)</t>
  </si>
  <si>
    <t>Transfers 
In(+)/Out(-)</t>
  </si>
  <si>
    <t>Post Caps
 (+)</t>
  </si>
  <si>
    <t>Current Year Depr 
(-)</t>
  </si>
  <si>
    <t>Depr Retirement
 (+)</t>
  </si>
  <si>
    <t>Depr Transfers 
In (-)/Out (+)</t>
  </si>
  <si>
    <t>Depr Post Caps
 (-)</t>
  </si>
  <si>
    <r>
      <rPr>
        <b/>
        <sz val="10"/>
        <rFont val="Arial"/>
        <family val="2"/>
      </rPr>
      <t>Credit</t>
    </r>
    <r>
      <rPr>
        <sz val="10"/>
        <rFont val="Arial"/>
        <family val="2"/>
      </rPr>
      <t xml:space="preserve"> account </t>
    </r>
    <r>
      <rPr>
        <b/>
        <sz val="10"/>
        <rFont val="Arial"/>
        <family val="2"/>
      </rPr>
      <t xml:space="preserve">2115006000 </t>
    </r>
    <r>
      <rPr>
        <sz val="10"/>
        <rFont val="Arial"/>
        <family val="2"/>
      </rPr>
      <t>Accrued Salary and Benefits Year End</t>
    </r>
  </si>
  <si>
    <r>
      <rPr>
        <b/>
        <sz val="10"/>
        <rFont val="Arial"/>
        <family val="2"/>
      </rPr>
      <t xml:space="preserve">Debit </t>
    </r>
    <r>
      <rPr>
        <sz val="10"/>
        <rFont val="Arial"/>
        <family val="2"/>
      </rPr>
      <t xml:space="preserve"> account </t>
    </r>
    <r>
      <rPr>
        <b/>
        <sz val="10"/>
        <rFont val="Arial"/>
        <family val="2"/>
      </rPr>
      <t xml:space="preserve">5010001600 </t>
    </r>
    <r>
      <rPr>
        <sz val="10"/>
        <rFont val="Arial"/>
        <family val="2"/>
      </rPr>
      <t>NBR Employee Benefits</t>
    </r>
  </si>
  <si>
    <t>( for the gross earnings)</t>
  </si>
  <si>
    <t>(for the employer Social Security and Medicare match)</t>
  </si>
  <si>
    <t>(for the retirement liability (if applicable))</t>
  </si>
  <si>
    <t>(for the total)</t>
  </si>
  <si>
    <r>
      <rPr>
        <b/>
        <sz val="10"/>
        <rFont val="Arial"/>
        <family val="2"/>
      </rPr>
      <t xml:space="preserve">Debit </t>
    </r>
    <r>
      <rPr>
        <sz val="10"/>
        <rFont val="Arial"/>
        <family val="2"/>
      </rPr>
      <t xml:space="preserve"> account </t>
    </r>
    <r>
      <rPr>
        <b/>
        <sz val="10"/>
        <rFont val="Arial"/>
        <family val="2"/>
      </rPr>
      <t>5010001100</t>
    </r>
    <r>
      <rPr>
        <sz val="10"/>
        <rFont val="Arial"/>
        <family val="2"/>
      </rPr>
      <t xml:space="preserve"> NBR Personal Services</t>
    </r>
  </si>
  <si>
    <r>
      <rPr>
        <b/>
        <sz val="10"/>
        <rFont val="Arial"/>
        <family val="2"/>
      </rPr>
      <t>Debit</t>
    </r>
    <r>
      <rPr>
        <sz val="10"/>
        <rFont val="Arial"/>
        <family val="2"/>
      </rPr>
      <t xml:space="preserve">  account </t>
    </r>
    <r>
      <rPr>
        <b/>
        <sz val="10"/>
        <rFont val="Arial"/>
        <family val="2"/>
      </rPr>
      <t>5010001600</t>
    </r>
    <r>
      <rPr>
        <sz val="10"/>
        <rFont val="Arial"/>
        <family val="2"/>
      </rPr>
      <t xml:space="preserve"> NBR Employee Benefit Matching</t>
    </r>
  </si>
  <si>
    <r>
      <rPr>
        <b/>
        <sz val="10"/>
        <rFont val="Arial"/>
        <family val="2"/>
      </rPr>
      <t>Credit</t>
    </r>
    <r>
      <rPr>
        <sz val="10"/>
        <rFont val="Arial"/>
        <family val="2"/>
      </rPr>
      <t xml:space="preserve"> account </t>
    </r>
    <r>
      <rPr>
        <b/>
        <sz val="10"/>
        <rFont val="Arial"/>
        <family val="2"/>
      </rPr>
      <t>2115006000</t>
    </r>
    <r>
      <rPr>
        <sz val="10"/>
        <rFont val="Arial"/>
        <family val="2"/>
      </rPr>
      <t xml:space="preserve"> Accrued Salary and Benefits Year End</t>
    </r>
  </si>
  <si>
    <r>
      <t>Description of Commitment/Contract</t>
    </r>
    <r>
      <rPr>
        <sz val="10"/>
        <rFont val="Arial"/>
        <family val="2"/>
      </rPr>
      <t xml:space="preserve"> - Enter a complete description of the contract.</t>
    </r>
  </si>
  <si>
    <t>Construction</t>
  </si>
  <si>
    <t>683-4631</t>
  </si>
  <si>
    <t>Acquisitions(E33)</t>
  </si>
  <si>
    <t>NOTE:</t>
  </si>
  <si>
    <t>Grants/Contributions Amount Received and/or Accrued</t>
  </si>
  <si>
    <r>
      <t>AASIS Fund Code</t>
    </r>
    <r>
      <rPr>
        <sz val="10"/>
        <rFont val="Arial"/>
        <family val="2"/>
      </rPr>
      <t xml:space="preserve"> - Enter the fund where the amount of the capital grant/contribution received was recorded.</t>
    </r>
  </si>
  <si>
    <r>
      <rPr>
        <b/>
        <sz val="10"/>
        <rFont val="Arial"/>
        <family val="2"/>
      </rPr>
      <t>Total Grant/Contribution to be Used for Capital Acquisitions</t>
    </r>
    <r>
      <rPr>
        <sz val="10"/>
        <rFont val="Arial"/>
        <family val="2"/>
      </rPr>
      <t xml:space="preserve"> - automatically calculated - sum of column (h) and (i).</t>
    </r>
  </si>
  <si>
    <t>5120004000 Equipment Expense</t>
  </si>
  <si>
    <t>5120005900 Acc Cap Outlay Mod</t>
  </si>
  <si>
    <t>5130010000 Land Outlay</t>
  </si>
  <si>
    <t>5130011000 Land Improve Outlay</t>
  </si>
  <si>
    <t>5130012000 Easements Outlay</t>
  </si>
  <si>
    <t>5130013000 Buildings Outlay</t>
  </si>
  <si>
    <t>5130014000 Leasehold Imp Outlay</t>
  </si>
  <si>
    <t>5130015000 Equipment Outlay</t>
  </si>
  <si>
    <t>5130016001 LVE Outlay</t>
  </si>
  <si>
    <t>5130017000 ArtHsTrs Outlay</t>
  </si>
  <si>
    <t>5130019000 Oth TngIn Outlay</t>
  </si>
  <si>
    <t>5130020000 Infrastr Outlay</t>
  </si>
  <si>
    <t>5130022000 Cap Lease Outlay</t>
  </si>
  <si>
    <t>5130023000 Rt of Way Outlay</t>
  </si>
  <si>
    <t>5900003000 Capital Outlay</t>
  </si>
  <si>
    <t>5900003200 NBR - Capital Outlay</t>
  </si>
  <si>
    <t>5900003500 Pur-not subj to pilf</t>
  </si>
  <si>
    <t>5900005000 Cap Outlay-Intangibl</t>
  </si>
  <si>
    <t>Land Impr</t>
  </si>
  <si>
    <t>Buildings</t>
  </si>
  <si>
    <t>CY Additions</t>
  </si>
  <si>
    <t>CY Deletions</t>
  </si>
  <si>
    <t>PY Reversals</t>
  </si>
  <si>
    <t>Other Adjustments</t>
  </si>
  <si>
    <t>Category</t>
  </si>
  <si>
    <t>INSTRUCTIONS - FORM - CAPITAL GRANTS</t>
  </si>
  <si>
    <t>INSTRUCTIONS - FORM - UNRESTRICTED GRANTS</t>
  </si>
  <si>
    <t>FORM - CAPITAL GRANTS</t>
  </si>
  <si>
    <t>FORM - UNRESTRICTED GRANTS</t>
  </si>
  <si>
    <t>FORM - COMMITMENTS</t>
  </si>
  <si>
    <t>FORM - PLEDGED REVENUES</t>
  </si>
  <si>
    <t>PER RECONCILIATIONS</t>
  </si>
  <si>
    <t>FORM - EMPLOYEES ON MILITARY LEAVE</t>
  </si>
  <si>
    <t>GRANT/CONTRIBUTION REVENUES</t>
  </si>
  <si>
    <t>COMMITMENTS</t>
  </si>
  <si>
    <t>Grant/Contribution Revenues</t>
  </si>
  <si>
    <t>Commitments</t>
  </si>
  <si>
    <t>JE PY Reversals
 +/(-)</t>
  </si>
  <si>
    <t>JE CY Adjustments
 +/(-)</t>
  </si>
  <si>
    <r>
      <t>JE PY Reversals</t>
    </r>
    <r>
      <rPr>
        <sz val="10"/>
        <rFont val="Arial"/>
        <family val="2"/>
      </rPr>
      <t xml:space="preserve"> - Any fixed asset adjustment in the current year that were for reversals of prior year adjustments, such as, the reversal of prior year contracts payable or retainages payable.</t>
    </r>
  </si>
  <si>
    <t>Art/Hist Treasures Exhaustible</t>
  </si>
  <si>
    <t>Easements - Permanent</t>
  </si>
  <si>
    <t>Easements - Fixed Term</t>
  </si>
  <si>
    <t>RECONCILIATION</t>
  </si>
  <si>
    <t>From section (f) and (g) - reconciliation by category (exclude LVA)</t>
  </si>
  <si>
    <t>Add additional categories (IF NEEDED) by changing formula in Capital Assets Form or by changing an unused category name.</t>
  </si>
  <si>
    <t>Depr on Acq</t>
  </si>
  <si>
    <t>Form Total</t>
  </si>
  <si>
    <t>RECONCILIATIONS (OPTIONAL)</t>
  </si>
  <si>
    <t>Capital Assets Depr (b) Total</t>
  </si>
  <si>
    <t>Capital Outlay Recon (OPTIONAL)</t>
  </si>
  <si>
    <t>5130018000 Lib Hldg Outlay</t>
  </si>
  <si>
    <t>Does the transferor determine or have the ability to modify or approve the services the operator can provide, to whom the operator can provide the services, and the rates that can be charged?</t>
  </si>
  <si>
    <t>Does the transferor retain a significant residual interest in the asset?</t>
  </si>
  <si>
    <t>Is your agency the transferor or operator?</t>
  </si>
  <si>
    <t>If the asset is still in the construction phase, describe the status of the construction:</t>
  </si>
  <si>
    <t>Describe the nature and extent of any rights retained by the transferor or granted to the operator:</t>
  </si>
  <si>
    <t>FORM - CAPITAL ASSETS</t>
  </si>
  <si>
    <t>FORM - CAPITAL ASSETS DEPRECIATION/AMORTIZATION</t>
  </si>
  <si>
    <t>5900005100 Amort</t>
  </si>
  <si>
    <t>Rev PY Sales Tax Reb</t>
  </si>
  <si>
    <t>* Note - This must agree to the ending balance as reported on the prior year Closing Book.</t>
  </si>
  <si>
    <t>Does your agency have any employees that are on military leave as of year-end who are eligible for Merit Pay increases?</t>
  </si>
  <si>
    <t>Agencies having employees who have met their criteria for their Merit Pay increases, but who are away on military leave, would generate an accrued liability for the Merit Pay increases which is due upon their return to active employment status.</t>
  </si>
  <si>
    <t>Please complete the following table for those employees who are eligible for Merit Pay increases.</t>
  </si>
  <si>
    <r>
      <t>PURPOSE</t>
    </r>
    <r>
      <rPr>
        <sz val="10"/>
        <rFont val="Arial"/>
        <family val="2"/>
      </rPr>
      <t>:  To identify grants and/or contributions which are restricted in whole or in part for the acquisition of capital assets and to also identify grants which do not restrict specific amounts to specific programs.</t>
    </r>
  </si>
  <si>
    <r>
      <t>PROCEDURES</t>
    </r>
    <r>
      <rPr>
        <sz val="10"/>
        <rFont val="Arial"/>
        <family val="2"/>
      </rPr>
      <t xml:space="preserve">:  Report each capital grant which is </t>
    </r>
    <r>
      <rPr>
        <b/>
        <sz val="10"/>
        <rFont val="Arial"/>
        <family val="2"/>
      </rPr>
      <t>$50,000 or greater</t>
    </r>
    <r>
      <rPr>
        <sz val="10"/>
        <rFont val="Arial"/>
        <family val="2"/>
      </rPr>
      <t>. It will be assumed that all grants not reported on Form - Capital Grants are either operating grants or are immaterial capital grants which do not meet the $50,000 threshold.</t>
    </r>
  </si>
  <si>
    <t>George Williams</t>
  </si>
  <si>
    <t>Amount of Grant/Contribution in Column (g) to be Used for Agency Capital Acquisitions</t>
  </si>
  <si>
    <t>Total Acquisitions per Form</t>
  </si>
  <si>
    <t xml:space="preserve">Allowance for Uncollectible Accounts Receivable and Deferred Inflows Related to Revenues </t>
  </si>
  <si>
    <t xml:space="preserve">ALLOWANCE FOR UNCOLLECTIBLE ACCOUNTS RECEIVABLE AND DEFERRED INFLOWS RELATED TO REVENUES </t>
  </si>
  <si>
    <t xml:space="preserve">               (For the amount calculated above as interest receivable at June 30)</t>
  </si>
  <si>
    <r>
      <t>You should compute the accrued interest as follows: multiply the investment balance by the annual interest rate to arrive at the</t>
    </r>
    <r>
      <rPr>
        <b/>
        <sz val="10"/>
        <rFont val="Arial"/>
        <family val="2"/>
      </rPr>
      <t xml:space="preserve"> computed annual interest</t>
    </r>
    <r>
      <rPr>
        <sz val="10"/>
        <rFont val="Arial"/>
        <family val="2"/>
      </rPr>
      <t xml:space="preserve">; divide the computed annual interest by 365 (366 if includes February 29) days to determine the </t>
    </r>
    <r>
      <rPr>
        <b/>
        <sz val="10"/>
        <rFont val="Arial"/>
        <family val="2"/>
      </rPr>
      <t>daily interest</t>
    </r>
    <r>
      <rPr>
        <sz val="10"/>
        <rFont val="Arial"/>
        <family val="2"/>
      </rPr>
      <t xml:space="preserve">; count the number of days from when interest was last paid prior to June 30 through June 30 to determine </t>
    </r>
    <r>
      <rPr>
        <b/>
        <sz val="10"/>
        <rFont val="Arial"/>
        <family val="2"/>
      </rPr>
      <t>number of days since last interest receipt</t>
    </r>
    <r>
      <rPr>
        <sz val="10"/>
        <rFont val="Arial"/>
        <family val="2"/>
      </rPr>
      <t xml:space="preserve"> </t>
    </r>
    <r>
      <rPr>
        <b/>
        <sz val="10"/>
        <rFont val="Arial"/>
        <family val="2"/>
      </rPr>
      <t>to year end</t>
    </r>
    <r>
      <rPr>
        <sz val="10"/>
        <rFont val="Arial"/>
        <family val="2"/>
      </rPr>
      <t xml:space="preserve">; multiply the daily interest computed earlier by number of days since last interest receipt to arrive at the </t>
    </r>
    <r>
      <rPr>
        <b/>
        <sz val="10"/>
        <rFont val="Arial"/>
        <family val="2"/>
      </rPr>
      <t>accrued interest amount</t>
    </r>
    <r>
      <rPr>
        <sz val="10"/>
        <rFont val="Arial"/>
        <family val="2"/>
      </rPr>
      <t>.</t>
    </r>
  </si>
  <si>
    <r>
      <t xml:space="preserve">Transfers In(+)/Out(-) </t>
    </r>
    <r>
      <rPr>
        <sz val="10"/>
        <rFont val="Arial"/>
        <family val="2"/>
      </rPr>
      <t>- Total of all fixed asset transfers in/(out) for current year.</t>
    </r>
  </si>
  <si>
    <t>OPTIONAL: COMPLETE THE RECONCILIATIONS AT THE BOTTOM OF THE FORM.</t>
  </si>
  <si>
    <r>
      <t>Current Year Depr</t>
    </r>
    <r>
      <rPr>
        <sz val="10"/>
        <rFont val="Arial"/>
        <family val="2"/>
      </rPr>
      <t xml:space="preserve"> - Enter current year depreciation or amortization.</t>
    </r>
  </si>
  <si>
    <r>
      <t>Depr Retirement</t>
    </r>
    <r>
      <rPr>
        <sz val="10"/>
        <rFont val="Arial"/>
        <family val="2"/>
      </rPr>
      <t xml:space="preserve"> - Depreciation and amortization for all retirements for current year.</t>
    </r>
  </si>
  <si>
    <r>
      <t>Depr Post Caps</t>
    </r>
    <r>
      <rPr>
        <sz val="10"/>
        <rFont val="Arial"/>
        <family val="2"/>
      </rPr>
      <t xml:space="preserve"> - Depreciation and amortization on all post capitalization transactions (prior year acquisitions left off AASIS) added in current year.</t>
    </r>
  </si>
  <si>
    <r>
      <t>Depr Transfers (In(-)/Out(+))</t>
    </r>
    <r>
      <rPr>
        <sz val="10"/>
        <rFont val="Arial"/>
        <family val="2"/>
      </rPr>
      <t xml:space="preserve"> - Depreciation and amortization for all transfers (in)/out for current year.</t>
    </r>
  </si>
  <si>
    <t>NOTE: YOU WILL NEED TO EXPAND PRINT AREA IF YOU WANT TO DISPLAY RECONCILIATIONS.</t>
  </si>
  <si>
    <t>Amount of Grant/Contribution in Column (g) to be Used for Subrecipient Capital Acquisitions</t>
  </si>
  <si>
    <t>George.Williams@dfa.arkansas.gov</t>
  </si>
  <si>
    <r>
      <t>Amount of Grant/Contribution in Column (g) to be Used for Agency Capital Acquisitions</t>
    </r>
    <r>
      <rPr>
        <sz val="10"/>
        <rFont val="Arial"/>
        <family val="2"/>
      </rPr>
      <t xml:space="preserve"> - List the amount of the grant/contribution, which was used to purchase or construct capital assets for your agency. (Capital assets include equipment, buildings, highways, etc.) This line will equal column (g) if the grant was entirely for capital asset acquisition and none was passed through to a subrecipient. If only a portion of the amount reported in column (g) was </t>
    </r>
    <r>
      <rPr>
        <b/>
        <sz val="10"/>
        <rFont val="Arial"/>
        <family val="2"/>
      </rPr>
      <t>required</t>
    </r>
    <r>
      <rPr>
        <sz val="10"/>
        <rFont val="Arial"/>
        <family val="2"/>
      </rPr>
      <t xml:space="preserve"> to be used for capital assets for your agency, list the applicable amount on this line. Once again, only include capital grants which are $50,000 or more. </t>
    </r>
  </si>
  <si>
    <r>
      <t>Amount of Grant/Contribution in Column (g) to be Used for Subrecipient Capital Acquisitions</t>
    </r>
    <r>
      <rPr>
        <sz val="10"/>
        <rFont val="Arial"/>
        <family val="2"/>
      </rPr>
      <t xml:space="preserve"> - List the amount of the grant/contribution, which was used to purchase or construct capital assets by a subrecipient. (Capital assets include equipment, buildings, highways, etc.) This line will equal column (g) if the grant was entirely for capital asset acquisition of a subrecipient. If only a portion of the amount reported in column (g) was </t>
    </r>
    <r>
      <rPr>
        <b/>
        <sz val="10"/>
        <rFont val="Arial"/>
        <family val="2"/>
      </rPr>
      <t>required</t>
    </r>
    <r>
      <rPr>
        <sz val="10"/>
        <rFont val="Arial"/>
        <family val="2"/>
      </rPr>
      <t xml:space="preserve"> to be used for capital assets for the subrecipient, list the applicable amount on this line. Once again, only include capital grants which are $50,000 or more. </t>
    </r>
  </si>
  <si>
    <r>
      <t xml:space="preserve">Capital grants/contributions are grants or contributions which are to be used to purchase or construct capital assets. </t>
    </r>
    <r>
      <rPr>
        <b/>
        <sz val="10"/>
        <rFont val="Arial"/>
        <family val="2"/>
      </rPr>
      <t>Do not include grants from other State agencies.</t>
    </r>
  </si>
  <si>
    <t>Do NOT include grants from other State agencies.</t>
  </si>
  <si>
    <t>683-4634</t>
  </si>
  <si>
    <t xml:space="preserve">18)  </t>
  </si>
  <si>
    <t>NBR Revenue GL</t>
  </si>
  <si>
    <r>
      <t>JE CY Adjustments</t>
    </r>
    <r>
      <rPr>
        <sz val="10"/>
        <rFont val="Arial"/>
        <family val="2"/>
      </rPr>
      <t xml:space="preserve"> - Any current year fixed asset adjustments to correct GL Full Asset accounts, such as, an asset that should have been capitalized in the current year.</t>
    </r>
  </si>
  <si>
    <r>
      <t>JE PY Reversals</t>
    </r>
    <r>
      <rPr>
        <sz val="10"/>
        <rFont val="Arial"/>
        <family val="2"/>
      </rPr>
      <t xml:space="preserve"> - Any depreciation or amortization adjustments to GL Full Accumulated Depreciation account that were reversals of prior year entries.</t>
    </r>
  </si>
  <si>
    <r>
      <t>JE CY Adjustments</t>
    </r>
    <r>
      <rPr>
        <sz val="10"/>
        <rFont val="Arial"/>
        <family val="2"/>
      </rPr>
      <t xml:space="preserve"> - Any current year corrections of depreciation or amortization adjustments to GL Full Accumulated Depreciation accounts.</t>
    </r>
  </si>
  <si>
    <t xml:space="preserve">12)  </t>
  </si>
  <si>
    <t>INSTRUCTIONS:  FORM - COMMITMENTS</t>
  </si>
  <si>
    <r>
      <t>Project Number</t>
    </r>
    <r>
      <rPr>
        <sz val="10"/>
        <rFont val="Arial"/>
        <family val="2"/>
      </rPr>
      <t xml:space="preserve"> - Enter the project number assigned to the commitment in AASIS, if applicable.</t>
    </r>
  </si>
  <si>
    <t>Kathy Crawford</t>
  </si>
  <si>
    <t>Kathy.Crawford@dfa.arkansas,gov</t>
  </si>
  <si>
    <t>Detail for Other:</t>
  </si>
  <si>
    <r>
      <t>Report all commitments with</t>
    </r>
    <r>
      <rPr>
        <b/>
        <sz val="10"/>
        <rFont val="Arial"/>
        <family val="2"/>
      </rPr>
      <t xml:space="preserve"> non-State agencies</t>
    </r>
    <r>
      <rPr>
        <sz val="10"/>
        <rFont val="Arial"/>
        <family val="2"/>
      </rPr>
      <t xml:space="preserve"> that are</t>
    </r>
    <r>
      <rPr>
        <b/>
        <sz val="10"/>
        <rFont val="Arial"/>
        <family val="2"/>
      </rPr>
      <t xml:space="preserve"> $50,000 or greater</t>
    </r>
    <r>
      <rPr>
        <sz val="10"/>
        <rFont val="Arial"/>
        <family val="2"/>
      </rPr>
      <t>.  Include the following information on Form - Commitments:</t>
    </r>
  </si>
  <si>
    <r>
      <rPr>
        <b/>
        <sz val="10"/>
        <rFont val="Arial"/>
        <family val="2"/>
      </rPr>
      <t>PROCEDURES:</t>
    </r>
    <r>
      <rPr>
        <sz val="10"/>
        <rFont val="Arial"/>
        <family val="2"/>
      </rPr>
      <t xml:space="preserve">  A commitment is the promise of a future exchange which often takes the form of a contract.  The amount of the commitment represents the total amount committed less any payments made or liabilities (payables) incurred for the commitment.  Please only provide information on contracts and other commitments with</t>
    </r>
    <r>
      <rPr>
        <b/>
        <sz val="10"/>
        <rFont val="Arial"/>
        <family val="2"/>
      </rPr>
      <t xml:space="preserve"> non-State agencies</t>
    </r>
    <r>
      <rPr>
        <sz val="10"/>
        <rFont val="Arial"/>
        <family val="2"/>
      </rPr>
      <t xml:space="preserve"> in the amount of </t>
    </r>
    <r>
      <rPr>
        <b/>
        <sz val="10"/>
        <rFont val="Arial"/>
        <family val="2"/>
      </rPr>
      <t>$50,000 or greater</t>
    </r>
    <r>
      <rPr>
        <sz val="10"/>
        <rFont val="Arial"/>
        <family val="2"/>
      </rPr>
      <t xml:space="preserve">.  It will be assumed that all contracts and other commitments not on Form - Commitments are either with other State agencies or are immaterial commitments that do not meet the $50,000 threshold. </t>
    </r>
  </si>
  <si>
    <r>
      <t xml:space="preserve">Report all commitments with </t>
    </r>
    <r>
      <rPr>
        <b/>
        <u/>
        <sz val="11"/>
        <rFont val="Arial"/>
        <family val="2"/>
      </rPr>
      <t>non-State agencies</t>
    </r>
    <r>
      <rPr>
        <b/>
        <sz val="11"/>
        <rFont val="Arial"/>
        <family val="2"/>
      </rPr>
      <t xml:space="preserve"> that are </t>
    </r>
    <r>
      <rPr>
        <b/>
        <u/>
        <sz val="11"/>
        <rFont val="Arial"/>
        <family val="2"/>
      </rPr>
      <t>$50,000 or greater</t>
    </r>
    <r>
      <rPr>
        <b/>
        <sz val="11"/>
        <rFont val="Arial"/>
        <family val="2"/>
      </rPr>
      <t>.</t>
    </r>
  </si>
  <si>
    <r>
      <t>Purpose of Commitment/Contract</t>
    </r>
    <r>
      <rPr>
        <sz val="10"/>
        <rFont val="Arial"/>
        <family val="2"/>
      </rPr>
      <t xml:space="preserve"> - Select the correct description from the drop down box.</t>
    </r>
    <r>
      <rPr>
        <b/>
        <sz val="10"/>
        <rFont val="Arial"/>
        <family val="2"/>
      </rPr>
      <t xml:space="preserve"> </t>
    </r>
  </si>
  <si>
    <t xml:space="preserve">FORM - ALLOWANCE FOR UNCOLLECTIBLE  ACCOUNTS RECEIVABLE AND DEFERRED INFLOWS RELATED TO REVENUES </t>
  </si>
  <si>
    <t>Did your agency receive any capital grants and/or contributions from non-State agencies that exceeded $50,000?</t>
  </si>
  <si>
    <t>Did your agency receive any unrestricted grants from non-State agencies?</t>
  </si>
  <si>
    <r>
      <rPr>
        <b/>
        <sz val="10"/>
        <rFont val="Arial"/>
        <family val="2"/>
      </rPr>
      <t>Principal Paid in Fiscal Year</t>
    </r>
    <r>
      <rPr>
        <sz val="10"/>
        <rFont val="Arial"/>
        <family val="2"/>
      </rPr>
      <t xml:space="preserve"> - Amount of principal paid during the fiscal year.</t>
    </r>
  </si>
  <si>
    <r>
      <rPr>
        <b/>
        <sz val="10"/>
        <rFont val="Arial"/>
        <family val="2"/>
      </rPr>
      <t>Interest Paid in Fiscal Year</t>
    </r>
    <r>
      <rPr>
        <sz val="10"/>
        <rFont val="Arial"/>
        <family val="2"/>
      </rPr>
      <t xml:space="preserve"> - Amount of interest paid during the fiscal year.</t>
    </r>
  </si>
  <si>
    <t>Principal Paid in Fiscal Year</t>
  </si>
  <si>
    <t>Interest Paid in Fiscal Year</t>
  </si>
  <si>
    <t>Remaining Principal and Interest</t>
  </si>
  <si>
    <t xml:space="preserve">                                    TOTALS:  </t>
  </si>
  <si>
    <r>
      <t xml:space="preserve">AASIS Total Per Asset History Sheet - </t>
    </r>
    <r>
      <rPr>
        <sz val="10"/>
        <rFont val="Arial"/>
        <family val="2"/>
      </rPr>
      <t xml:space="preserve">Enter AASIS totals for accumulated depreciation from Asset History Sheet for comparison. </t>
    </r>
  </si>
  <si>
    <t>Due to the deployment of our troops, it is possible that additional liabilities should be accrued by certain agencies due to the existing laws affecting retirement contributions applicable to State employees who are away on military leave:</t>
  </si>
  <si>
    <t>a.  Agencies having employees who were away on military leave at June 30 and who were covered under any retirement plan in the State of Arkansas would have an accrual which should be recognized. The accrual, as a result of the employer’s matching contribution, will be payable to the retirement plan upon the employees return to active employment status with the State.</t>
  </si>
  <si>
    <r>
      <rPr>
        <b/>
        <sz val="10"/>
        <rFont val="Arial"/>
        <family val="2"/>
      </rPr>
      <t>Capital Grants and/or Contributions</t>
    </r>
    <r>
      <rPr>
        <sz val="10"/>
        <rFont val="Arial"/>
        <family val="2"/>
      </rPr>
      <t xml:space="preserve"> - Agencies who are recipients of grants and/or contributions which are required to be used to purchase or construct capital assets within their agency OR transfer to a subrecipient that will use the grant/contribution to purchase or construct capital assets must complete Form - Capital Grants. Grants which are partially required to be used for capital asset acquisition must be reported also. Grants which may be used for either operating expenses or capital grants should not be reported as a capital grant. </t>
    </r>
    <r>
      <rPr>
        <b/>
        <sz val="10"/>
        <rFont val="Arial"/>
        <family val="2"/>
      </rPr>
      <t>Do NOT include grants from other State agencies.</t>
    </r>
  </si>
  <si>
    <t>For State Agencies</t>
  </si>
  <si>
    <t>Receivables:</t>
  </si>
  <si>
    <r>
      <t xml:space="preserve">If </t>
    </r>
    <r>
      <rPr>
        <b/>
        <sz val="10"/>
        <rFont val="Arial"/>
        <family val="2"/>
      </rPr>
      <t>Yes:</t>
    </r>
  </si>
  <si>
    <t xml:space="preserve">U/R - User/Reporting Agencies </t>
  </si>
  <si>
    <t>SB - Service Bureau Agencies</t>
  </si>
  <si>
    <t>Phone #:</t>
  </si>
  <si>
    <t xml:space="preserve">Email Address:  </t>
  </si>
  <si>
    <t xml:space="preserve">Date:  </t>
  </si>
  <si>
    <t>[1190002500]</t>
  </si>
  <si>
    <t>Does your agency have any other asset or liability items that pertain to this Closing Status Report that need to be recorded or adjusted in AASIS for year-end?</t>
  </si>
  <si>
    <t>a)  provide descriptions of the items that need to be recorded or adjusted.</t>
  </si>
  <si>
    <t xml:space="preserve">20)  </t>
  </si>
  <si>
    <t xml:space="preserve">21)  </t>
  </si>
  <si>
    <t>Completed</t>
  </si>
  <si>
    <t>Closing Status Report - 3</t>
  </si>
  <si>
    <t>Did your agency have interest owed to it but not yet paid by financial institutions, investment companies, or others at June 30?</t>
  </si>
  <si>
    <t>a)  provide a supporting schedule detailing the investment income.</t>
  </si>
  <si>
    <t>[1160001000]</t>
  </si>
  <si>
    <t>Did you identify prepaid items after submission of CSR-1?</t>
  </si>
  <si>
    <t>3.  The ZFI_FALIST_VAL report is a complete and accurate list of all assets owned by 
     the agency as of June 30 and all assets listed are in use or are planned to be used.</t>
  </si>
  <si>
    <t>1.  Assets purchased prior to the current fiscal year that were not accurately recorded in
     AASIS at the time of purchase, if any, have been recorded into the asset detail in the
     current fiscal year.</t>
  </si>
  <si>
    <r>
      <t xml:space="preserve">4.  </t>
    </r>
    <r>
      <rPr>
        <u/>
        <sz val="10"/>
        <rFont val="Arial"/>
        <family val="2"/>
      </rPr>
      <t>All</t>
    </r>
    <r>
      <rPr>
        <sz val="10"/>
        <rFont val="Arial"/>
        <family val="2"/>
      </rPr>
      <t xml:space="preserve"> capital assets owned by the agency are included on the Asset History Sheet.</t>
    </r>
  </si>
  <si>
    <r>
      <t xml:space="preserve">5.  </t>
    </r>
    <r>
      <rPr>
        <u/>
        <sz val="10"/>
        <rFont val="Arial"/>
        <family val="2"/>
      </rPr>
      <t>Only</t>
    </r>
    <r>
      <rPr>
        <sz val="10"/>
        <rFont val="Arial"/>
        <family val="2"/>
      </rPr>
      <t xml:space="preserve"> capital assets owned by the agency are included on the Asset History Sheet.</t>
    </r>
  </si>
  <si>
    <t>a)  provide supporting schedules for these accounts payable and other liabilities.</t>
  </si>
  <si>
    <t>a)  provide a supporting schedule detailing the amounts due to each government entity.</t>
  </si>
  <si>
    <t>[2110001101, 2110001102, 2112004000, 2130002000]</t>
  </si>
  <si>
    <t>Did your agency have any contracts or retainages payable at June 30?</t>
  </si>
  <si>
    <t xml:space="preserve">a)  provide a supporting schedule summarizing all contracts and retainages payable at
     June 30. </t>
  </si>
  <si>
    <t xml:space="preserve">b)  provide copies of construction billings-in-progress on all active projects that include
     June 30. </t>
  </si>
  <si>
    <t>[2110001500, 2110001600]</t>
  </si>
  <si>
    <t>Did your agency have any grants payable or Medicaid payable at June 30?</t>
  </si>
  <si>
    <t>a)  provide a supporting schedule detailing the grants and/or Medicaid payable.</t>
  </si>
  <si>
    <t>b)  verify the applicable accruals are included in your accrued payroll entry.</t>
  </si>
  <si>
    <t>a)  provide a supporting schedule detailing the calculation.</t>
  </si>
  <si>
    <t>[2115006000]</t>
  </si>
  <si>
    <t>a)  provide supporting schedules detailing the calculations.</t>
  </si>
  <si>
    <t>[2115007000, 2230002000]</t>
  </si>
  <si>
    <t>Has your agency pledged or sold any future revenues?</t>
  </si>
  <si>
    <t>Did your agency have any commitments or contracts with non-State agencies as of June 30 that exceeded $50,000?</t>
  </si>
  <si>
    <t xml:space="preserve">22)  </t>
  </si>
  <si>
    <t>Employees on Military Leave:</t>
  </si>
  <si>
    <t>Pledged/Sold Revenues:</t>
  </si>
  <si>
    <t>Year-End Closing Book</t>
  </si>
  <si>
    <t>STATE  AGENCY - YEAR-END CLOSING BOOK</t>
  </si>
  <si>
    <t xml:space="preserve">    Amount             GL (choose from drop down box)</t>
  </si>
  <si>
    <t>JE CY 
Adjustments
 +/(-)</t>
  </si>
  <si>
    <t>JE PY 
Reversals
 +/(-)</t>
  </si>
  <si>
    <t>PLEASE DO NOT CHANGE ANY OF THE WORKPAPERS OR ANY FORMATTING UNLESS INCLUDED IN THE INSTRUCTIONS FOR THE FORM.</t>
  </si>
  <si>
    <t>It is imperative that agencies also maintain 1) an adequate internal control structure to reduce the risk that errors or irregularities may occur and not be corrected timely in the normal course of agency staff business and 2) an audit trail so that the independent auditor can readily trace financial information transmitted to DFA or recorded in the Arkansas Administrative Statewide Information System (AASIS) to the original source transaction information.  Each agency should tailor the year-end process to its own circumstances and document those processes for future training or audit.</t>
  </si>
  <si>
    <r>
      <t xml:space="preserve">As you work through the closing book, please remember that accrual entries should never affect appropriation.  Be sure that non-budget relevant (NBR) general ledger (GL) accounts are used for all year-end accrual entries.  Use AASIS transaction </t>
    </r>
    <r>
      <rPr>
        <b/>
        <sz val="10"/>
        <rFont val="Arial"/>
        <family val="2"/>
      </rPr>
      <t>ZNBR_ACCT_MAP</t>
    </r>
    <r>
      <rPr>
        <sz val="10"/>
        <rFont val="Arial"/>
        <family val="2"/>
      </rPr>
      <t xml:space="preserve"> to find the corresponding NBR GL accounts. </t>
    </r>
  </si>
  <si>
    <t>• Use AASIS transaction ZNBR_ACCT_MAP for non-budget relevant account numbers to assist you in 
  recording accruals.</t>
  </si>
  <si>
    <t>• Certain entries will not require the use of FBS1, such as most of the debt-related entries outlined in the 
   Long-Term Debt Journal Entries sections. If the FBS1 transaction is not used, you will use the FB50 
   transaction.</t>
  </si>
  <si>
    <t>U/R ONLY - CLOSING ENTRY INSTRUCTIONS</t>
  </si>
  <si>
    <t>GENERAL INFORMATION:</t>
  </si>
  <si>
    <t>b)  U/R Only - verify total on the Form agrees with the AASIS trial balance.</t>
  </si>
  <si>
    <t>c)  U/R Only - verify totals on the supporting schedules agree with the AASIS trial balance.</t>
  </si>
  <si>
    <t>b)  U/R Only - verify totals on the supporting schedule agree with the AASIS trial balance.</t>
  </si>
  <si>
    <t>c)  U/R Only - verify these payables have not been duplicated in GL accounts 2110001000
     Vendor AP, 2111001000 GRIR Clearing, or in the entries recording Y-voucher payables.</t>
  </si>
  <si>
    <t>c)  U/R Only - verify totals on the supporting schedule agree with the AASIS trial balance.</t>
  </si>
  <si>
    <t>e)  U/R Only - verify these payables have not been duplicated in GL accounts 2110001000
     Vendor AP, 2111001000 GRIR Clearing, or in the entries recording Y-voucher payables.</t>
  </si>
  <si>
    <t>b)  U/R Only - verify the liability is recorded in period 13 and to the correct funds.</t>
  </si>
  <si>
    <t>c)  U/R Only - verify total on the supporting schedule agrees with the AASIS trial balance.</t>
  </si>
  <si>
    <t>b)  U/R Only - provide support for changes made, if any, to the AASIS reports.</t>
  </si>
  <si>
    <t>d)  U/R Only - verify totals on the AASIS reports agree with the AASIS trial balance.</t>
  </si>
  <si>
    <t>A copy of the calculations made for accrued interest should be submitted with CSR-3 as supporting documentation.</t>
  </si>
  <si>
    <t>Professional Services/Other</t>
  </si>
  <si>
    <t>Did your agency have any non-grant payables to other governments (for example, counties or municipalities) at June 30?</t>
  </si>
  <si>
    <t>c)  U/R Only - verify the liability is recorded in period 15 using the correct cost center in 
     Fund 7006101.</t>
  </si>
  <si>
    <t>b)  U/R Only - verify the liability is recorded in period 15 using the correct cost center in 
     Fund 7006101.</t>
  </si>
  <si>
    <t>d)  U/R Only - verify totals on the supporting schedules agree with the AASIS trial balance.</t>
  </si>
  <si>
    <t>c)  verify federal receivables have been recorded for Y-vouchers with F WBS elements.</t>
  </si>
  <si>
    <t>https://www.dfa.arkansas.gov/accounting-office/fiscal-year-end/</t>
  </si>
  <si>
    <t>3.  There were no significant or unexpected impairments to any of the agency's assets 
     during the current fiscal year.</t>
  </si>
  <si>
    <t>7.  Current fiscal year acquisitions on the Asset History Sheet equal the total of capital 
     outlay and low value expense accounts on the trial balance.</t>
  </si>
  <si>
    <t xml:space="preserve">CAPITAL ASSETS </t>
  </si>
  <si>
    <t>Capital Assets:</t>
  </si>
  <si>
    <t>Capital Assets</t>
  </si>
  <si>
    <t>[2110001800, 2112001000 - 2112003000]</t>
  </si>
  <si>
    <t>Enter the following:</t>
  </si>
  <si>
    <t>[2110001000, 2110001100, 2110001310, 2110001400, 2110002000, 2110002100, 2110020010 - 2110025085, 2111001000, 2111002000,  2230003000]</t>
  </si>
  <si>
    <r>
      <t xml:space="preserve">4)  </t>
    </r>
    <r>
      <rPr>
        <b/>
        <sz val="10"/>
        <rFont val="Arial"/>
        <family val="2"/>
      </rPr>
      <t xml:space="preserve">Period </t>
    </r>
    <r>
      <rPr>
        <sz val="10"/>
        <rFont val="Arial"/>
        <family val="2"/>
      </rPr>
      <t>- Enter 13 or 15, depending on the nature of the entry.  Instructions are contained with each</t>
    </r>
  </si>
  <si>
    <r>
      <t xml:space="preserve">5)  </t>
    </r>
    <r>
      <rPr>
        <b/>
        <sz val="10"/>
        <rFont val="Arial"/>
        <family val="2"/>
      </rPr>
      <t xml:space="preserve">Reference </t>
    </r>
    <r>
      <rPr>
        <sz val="10"/>
        <rFont val="Arial"/>
        <family val="2"/>
      </rPr>
      <t>- Enter descriptive title, such as "YE Closing Ent".</t>
    </r>
  </si>
  <si>
    <r>
      <t xml:space="preserve">9)  </t>
    </r>
    <r>
      <rPr>
        <b/>
        <sz val="10"/>
        <rFont val="Arial"/>
        <family val="2"/>
      </rPr>
      <t>When entering journal entry information, it is imperative that a complete description of what is</t>
    </r>
  </si>
  <si>
    <t xml:space="preserve">Accounts Receivable, Federal Grants Receivable, Allowance for Uncollectible Accounts, and Deferred Inflows Related to Revenues </t>
  </si>
  <si>
    <r>
      <rPr>
        <b/>
        <sz val="10"/>
        <rFont val="Arial"/>
        <family val="2"/>
      </rPr>
      <t>U/R Only</t>
    </r>
    <r>
      <rPr>
        <sz val="10"/>
        <rFont val="Arial"/>
        <family val="2"/>
      </rPr>
      <t xml:space="preserve"> - Should this scenario apply to your agency, calculate the liability and record the appropriate journal entry for the retirement accrual as follows using FBS1, period 13:</t>
    </r>
  </si>
  <si>
    <r>
      <rPr>
        <b/>
        <sz val="10"/>
        <rFont val="Arial"/>
        <family val="2"/>
      </rPr>
      <t>U/R Only</t>
    </r>
    <r>
      <rPr>
        <sz val="10"/>
        <rFont val="Arial"/>
        <family val="2"/>
      </rPr>
      <t xml:space="preserve"> - Should this scenario apply to your agency, calculate the liability and then record the appropriate journal entry for Merit Pay accrual as follows using FBS1, period 13:</t>
    </r>
  </si>
  <si>
    <t>If the answer is Yes, please provide the following information:</t>
  </si>
  <si>
    <t>If the answer is No, go to question #2.  If Yes, complete Form - Pledged Revenues as follows:</t>
  </si>
  <si>
    <r>
      <rPr>
        <b/>
        <sz val="10"/>
        <rFont val="Arial"/>
        <family val="2"/>
      </rPr>
      <t>Specific Revenue Pledged</t>
    </r>
    <r>
      <rPr>
        <sz val="10"/>
        <rFont val="Arial"/>
        <family val="2"/>
      </rPr>
      <t xml:space="preserve"> - Select the drop down arrow and choose the description of the revenue being 
pledged. If none of the choices is applicable, provide the information in the "Detail for Other" at the bottom of the 
worksheet.</t>
    </r>
  </si>
  <si>
    <r>
      <t>ACCOUNTING POLICY</t>
    </r>
    <r>
      <rPr>
        <sz val="10"/>
        <rFont val="Arial"/>
        <family val="2"/>
      </rPr>
      <t>:  GASB Statement 34 requires that capital grants and operating grants be reported in separate columns on the financial statements. GASB Statement 34 also requires the grants awarded that do not restrict specific amounts to specific programs be reported as general revenues as opposed to program revenue in the government-wide financial statements.</t>
    </r>
  </si>
  <si>
    <r>
      <rPr>
        <b/>
        <sz val="10"/>
        <rFont val="Arial"/>
        <family val="2"/>
      </rPr>
      <t>U/R Only</t>
    </r>
    <r>
      <rPr>
        <sz val="10"/>
        <rFont val="Arial"/>
        <family val="2"/>
      </rPr>
      <t xml:space="preserve"> - After calculating the interest earned but not yet received, make the following FBS1 entry </t>
    </r>
    <r>
      <rPr>
        <b/>
        <sz val="10"/>
        <rFont val="Arial"/>
        <family val="2"/>
      </rPr>
      <t>in period 13:</t>
    </r>
  </si>
  <si>
    <t>July 1 Balance
 (+)</t>
  </si>
  <si>
    <t>June 30 Balance</t>
  </si>
  <si>
    <r>
      <t xml:space="preserve">June 30 Balance - </t>
    </r>
    <r>
      <rPr>
        <sz val="10"/>
        <rFont val="Arial"/>
        <family val="2"/>
      </rPr>
      <t>This column will calculate automatically.</t>
    </r>
  </si>
  <si>
    <t>July 1 Balance 
(-)</t>
  </si>
  <si>
    <t>Supporting documentation for journal entries should be submitted with your CSR-3.</t>
  </si>
  <si>
    <t>Grants/Contributions
 Receivables
 June 30</t>
  </si>
  <si>
    <t>Grants/Contributions
 Receivables
 July 1*</t>
  </si>
  <si>
    <t>Grants/Contributions 
Cash Receipts for 
Current Year</t>
  </si>
  <si>
    <r>
      <t xml:space="preserve">Grants/Contributions for Current Year - </t>
    </r>
    <r>
      <rPr>
        <sz val="10"/>
        <rFont val="Arial"/>
        <family val="2"/>
      </rPr>
      <t xml:space="preserve">automatically calculated - column (d) plus column (e) less column (f). </t>
    </r>
  </si>
  <si>
    <t>Grants/Contributions for Current Year</t>
  </si>
  <si>
    <t>If your agency has unrestricted grants, complete Form - Unrestricted Grants as follows:</t>
  </si>
  <si>
    <t xml:space="preserve">If your agency has capital grants and/or contributions, complete Form - Capital Grants as follows: </t>
  </si>
  <si>
    <r>
      <t xml:space="preserve">Payables, Contracts Payable, and/or Retainage Payable Recorded at June 30 </t>
    </r>
    <r>
      <rPr>
        <sz val="10"/>
        <rFont val="Arial"/>
        <family val="2"/>
      </rPr>
      <t xml:space="preserve">- Enter the amount of accounts payable, contracts payable, and/or retainage payable that were recorded for the commitment/contract at June 30. </t>
    </r>
  </si>
  <si>
    <t>Payments Made in Current Year</t>
  </si>
  <si>
    <t>Payables, Contracts Payable, and/or Retainage Payable Recorded at June 30</t>
  </si>
  <si>
    <t>Amount of Commitments at
June 30</t>
  </si>
  <si>
    <t>FORM - GASB STATEMENTS 44 AND 48 DISCLOSURES</t>
  </si>
  <si>
    <r>
      <t xml:space="preserve">PURPOSE: </t>
    </r>
    <r>
      <rPr>
        <sz val="10"/>
        <rFont val="Arial"/>
        <family val="2"/>
      </rPr>
      <t xml:space="preserve"> To comply with GASB Statement 44 - The Statistical Section and GASB Statement 48 - Sales and Pledges of Receivables and Future Revenues and Intra-Entity Transfers of Assets and Future Revenues.</t>
    </r>
  </si>
  <si>
    <t>3)  Type is already input (ZC).</t>
  </si>
  <si>
    <r>
      <t xml:space="preserve">6)  </t>
    </r>
    <r>
      <rPr>
        <b/>
        <sz val="10"/>
        <rFont val="Arial"/>
        <family val="2"/>
      </rPr>
      <t xml:space="preserve">Doc. Header Text </t>
    </r>
    <r>
      <rPr>
        <sz val="10"/>
        <rFont val="Arial"/>
        <family val="2"/>
      </rPr>
      <t>- Enter descriptive information, such as "I/A Pay to BA0425".</t>
    </r>
  </si>
  <si>
    <t>7)  Reversal Reason is already input (05).</t>
  </si>
  <si>
    <r>
      <t xml:space="preserve">Grants/Contributions Cash Receipts for Current Year - </t>
    </r>
    <r>
      <rPr>
        <sz val="10"/>
        <rFont val="Arial"/>
        <family val="2"/>
      </rPr>
      <t>Actual cash receipts of grants/contributions funds for the current fiscal year.</t>
    </r>
  </si>
  <si>
    <r>
      <t xml:space="preserve">Grants/Contributions Receivables June 30 - </t>
    </r>
    <r>
      <rPr>
        <sz val="10"/>
        <rFont val="Arial"/>
        <family val="2"/>
      </rPr>
      <t>Amount recorded for grants/contributions receivable for the current fiscal year-end.</t>
    </r>
  </si>
  <si>
    <r>
      <t>Grants/Contributions Receivables July 1</t>
    </r>
    <r>
      <rPr>
        <sz val="10"/>
        <rFont val="Arial"/>
        <family val="2"/>
      </rPr>
      <t xml:space="preserve"> -</t>
    </r>
    <r>
      <rPr>
        <b/>
        <sz val="10"/>
        <rFont val="Arial"/>
        <family val="2"/>
      </rPr>
      <t xml:space="preserve"> </t>
    </r>
    <r>
      <rPr>
        <sz val="10"/>
        <rFont val="Arial"/>
        <family val="2"/>
      </rPr>
      <t>Amount recorded for grants/contributions receivable at the prior fiscal year-end.</t>
    </r>
  </si>
  <si>
    <r>
      <t xml:space="preserve">Payments Made in Prior Years </t>
    </r>
    <r>
      <rPr>
        <sz val="10"/>
        <rFont val="Arial"/>
        <family val="2"/>
      </rPr>
      <t>- Enter the total amount that has been paid for this commitment/contract in prior fiscal years.</t>
    </r>
  </si>
  <si>
    <r>
      <t>Payments Made in Current Year</t>
    </r>
    <r>
      <rPr>
        <sz val="10"/>
        <rFont val="Arial"/>
        <family val="2"/>
      </rPr>
      <t xml:space="preserve"> - Enter the payments made for the commitment/contract in the current fiscal year.</t>
    </r>
  </si>
  <si>
    <r>
      <t xml:space="preserve">Amount of Commitments at June 30 </t>
    </r>
    <r>
      <rPr>
        <sz val="10"/>
        <rFont val="Arial"/>
        <family val="2"/>
      </rPr>
      <t>- This column will calculate automatically.</t>
    </r>
  </si>
  <si>
    <t>The various State agencies are each responsible for safeguarding assets in its charge, the execution of only properly authorized transactions, and the maintenance of the necessary financial information to document the discharge of its responsibilities.  Therefore, the primary responsibility for the collection, maintenance, recording, and transmission of information to permit DFA to prepare GAAP financial statements lies with each agency.</t>
  </si>
  <si>
    <r>
      <t xml:space="preserve">• Most closing entries should be made using AASIS transaction </t>
    </r>
    <r>
      <rPr>
        <b/>
        <sz val="10"/>
        <rFont val="Arial"/>
        <family val="2"/>
      </rPr>
      <t>FBS1 - Enter Accrual/Deferral Doc</t>
    </r>
    <r>
      <rPr>
        <sz val="10"/>
        <rFont val="Arial"/>
        <family val="2"/>
      </rPr>
      <t>.  Every entry 
  made using this transaction will reverse on July 1 once the Office of Accounting has executed the mass reversal 
  transaction.</t>
    </r>
  </si>
  <si>
    <t xml:space="preserve">Reports generated from reporting agency GASB Statement 34 compliant fixed asset systems that detail the same information may be substituted for the completion of Form - Capital Assets and Form - Capital Assets Depreciation/Amortization. </t>
  </si>
  <si>
    <t>RECEIVABLE ACCOUNTS</t>
  </si>
  <si>
    <t>1.  All buildings with a cost of $100,000 or more and all equipment and other assets with 
     a cost of $5,000 or more and an estimated useful life of more than one year have 
     been recorded in AASIS with an asset number (i.e., in an asset shell).</t>
  </si>
  <si>
    <t>6.  The individual ending balances of assets and accumulated depreciation on the Asset 
     History Sheet equal the corresponding balances of the full accrual asset and 
     accumulated depreciation accounts on the trial balance.  Depreciation and 
     amortization expense and gain/loss on the Asset History Sheet equal the 
     corresponding trial balance accounts.</t>
  </si>
  <si>
    <t>b)  U/R Only - provide support for changes made, if any, to the AASIS report.</t>
  </si>
  <si>
    <t>c)  U/R Only - verify the liability is recorded in period 13 and to the correct funds.</t>
  </si>
  <si>
    <t>d)  U/R Only - verify total on the AASIS report agrees with the AASIS trial balance.</t>
  </si>
  <si>
    <t>GRAND TOTALS:</t>
  </si>
  <si>
    <t>Capital Assets 
  Retirements 
  (Col C)</t>
  </si>
  <si>
    <t>Capital Assets Depr 
  on Retirements 
  (Col C)</t>
  </si>
  <si>
    <t>SUBTOTALS:</t>
  </si>
  <si>
    <t>a.  If this cannot be verified, attach an explanation.</t>
  </si>
  <si>
    <t>a.  If this cannot be verified, provide a list of the assets (with asset #) that should 
     not be included.  Please provide permission to make any necessary entries.</t>
  </si>
  <si>
    <t>a.  If this cannot be verified, complete Form - Capital Assets.</t>
  </si>
  <si>
    <t>PY Rev Accrl</t>
  </si>
  <si>
    <t>Assets Under Const (AUC)</t>
  </si>
  <si>
    <t>AUC - Intangibles</t>
  </si>
  <si>
    <r>
      <t>Amount of Grant</t>
    </r>
    <r>
      <rPr>
        <sz val="10"/>
        <rFont val="Arial"/>
        <family val="2"/>
      </rPr>
      <t xml:space="preserve"> - List amount of grant; only include grants which do not restrict specific amounts to specific programs.</t>
    </r>
  </si>
  <si>
    <r>
      <rPr>
        <b/>
        <sz val="10"/>
        <rFont val="Arial"/>
        <family val="2"/>
      </rPr>
      <t>Please note:</t>
    </r>
    <r>
      <rPr>
        <sz val="10"/>
        <rFont val="Arial"/>
        <family val="2"/>
      </rPr>
      <t xml:space="preserve"> If architect and engineering fees (normally professional services) will be settled as part of an Asset Under Construction (AUC), then the purpose should be construction.</t>
    </r>
  </si>
  <si>
    <t>b)  U/R Only - verify balance on the supporting schedule agrees with the AASIS trial
     balance.</t>
  </si>
  <si>
    <t>Does your agency have capital assets?</t>
  </si>
  <si>
    <r>
      <t xml:space="preserve">1 - If </t>
    </r>
    <r>
      <rPr>
        <b/>
        <sz val="10"/>
        <rFont val="Arial"/>
        <family val="2"/>
      </rPr>
      <t xml:space="preserve">Yes </t>
    </r>
    <r>
      <rPr>
        <sz val="10"/>
        <rFont val="Arial"/>
        <family val="2"/>
      </rPr>
      <t>- Does your agency use AASIS to track capital assets?</t>
    </r>
  </si>
  <si>
    <r>
      <t xml:space="preserve"> If </t>
    </r>
    <r>
      <rPr>
        <b/>
        <sz val="10"/>
        <color rgb="FFFF0000"/>
        <rFont val="Arial"/>
        <family val="2"/>
      </rPr>
      <t>No</t>
    </r>
    <r>
      <rPr>
        <b/>
        <sz val="10"/>
        <rFont val="Arial"/>
        <family val="2"/>
      </rPr>
      <t>:</t>
    </r>
  </si>
  <si>
    <r>
      <t xml:space="preserve"> If </t>
    </r>
    <r>
      <rPr>
        <b/>
        <sz val="10"/>
        <rFont val="Arial"/>
        <family val="2"/>
      </rPr>
      <t>Yes</t>
    </r>
    <r>
      <rPr>
        <sz val="10"/>
        <rFont val="Arial"/>
        <family val="2"/>
      </rPr>
      <t xml:space="preserve"> - SB Only:</t>
    </r>
  </si>
  <si>
    <t>[1130001000, 1130001100 - 1130001400, 1130001600 - 1130002000, 1130003200, 1130005000, 1130011600 - 1130011800, 1130019000 - 1130021000, 1210000400, 1220003000, 2116001000, 2890002000]</t>
  </si>
  <si>
    <t>Part 3</t>
  </si>
  <si>
    <t>TABLE OF CONTENTS - PART 3</t>
  </si>
  <si>
    <t>Please ensure all applicable adjusting entries are made prior to submitting the Closing Book.</t>
  </si>
  <si>
    <t>Submission of the Closing Book too early could require you to resubmit it.</t>
  </si>
  <si>
    <t>PLEASE SEE THE DEADLINES FOR COMPLETION OF EACH PART OF THE CLOSING BOOK.</t>
  </si>
  <si>
    <t>g. - i.</t>
  </si>
  <si>
    <r>
      <rPr>
        <b/>
        <sz val="10"/>
        <rFont val="Arial"/>
        <family val="2"/>
      </rPr>
      <t>NBR Revenue GL, Fund, Cost Center</t>
    </r>
    <r>
      <rPr>
        <sz val="10"/>
        <rFont val="Arial"/>
        <family val="2"/>
      </rPr>
      <t xml:space="preserve"> - These rows are provided to assist you in posting your 
Allowance for Uncollectible Accounts and your Deferred Inflows Related to Revenues entries in period 13. 
</t>
    </r>
    <r>
      <rPr>
        <b/>
        <sz val="10"/>
        <rFont val="Arial"/>
        <family val="2"/>
      </rPr>
      <t>U/R Only</t>
    </r>
    <r>
      <rPr>
        <sz val="10"/>
        <rFont val="Arial"/>
        <family val="2"/>
      </rPr>
      <t xml:space="preserve"> - Remember in period 15 to adjust deferred inflows related to revenues for full accrual purposes using Fund 7006101 with the agency cost center.</t>
    </r>
  </si>
  <si>
    <r>
      <rPr>
        <b/>
        <sz val="10"/>
        <rFont val="Arial"/>
        <family val="2"/>
      </rPr>
      <t>GL Accounts</t>
    </r>
    <r>
      <rPr>
        <sz val="10"/>
        <rFont val="Arial"/>
        <family val="2"/>
      </rPr>
      <t xml:space="preserve"> - 
Copy/Paste-Values from Form - AR &amp; Fed Grants Rec in CB-Part 1</t>
    </r>
  </si>
  <si>
    <r>
      <t xml:space="preserve">Total for each GL Account </t>
    </r>
    <r>
      <rPr>
        <sz val="10"/>
        <rFont val="Arial"/>
        <family val="2"/>
      </rPr>
      <t>- 
Copy/Paste-Values from Form - AR &amp; Fed Grants Rec in CB-Part 1</t>
    </r>
  </si>
  <si>
    <r>
      <t xml:space="preserve">GL Accounts </t>
    </r>
    <r>
      <rPr>
        <sz val="10"/>
        <rFont val="Arial"/>
        <family val="2"/>
      </rPr>
      <t>- Copy/Paste-Values from row 16 for the columns under the heading "Receivable Accounts" 
on Form - Accounts Receivable and Federal Grants Receivable found in Closing Book - Part 1.</t>
    </r>
  </si>
  <si>
    <r>
      <t xml:space="preserve">Total for each GL Account </t>
    </r>
    <r>
      <rPr>
        <sz val="10"/>
        <rFont val="Arial"/>
        <family val="2"/>
      </rPr>
      <t>- Copy/Paste-Values from row titled "Total" for the columns under the heading 
"Receivable Accounts" on Form - Accounts Receivable and Federal Grants Receivable found in Closing 
Book - Part 1.</t>
    </r>
  </si>
  <si>
    <t>Did your agency have any accounts payable or other liabilities (excluding non-grant payables 
to other governments, grants payable, Medicaid payable, or contracts/retainages payable, which 
are addressed separately in #4 - #6 below) at June 30?</t>
  </si>
  <si>
    <t>d)  U/R Only - verify all contracts and retainages payable related to assets under
     construction have been recorded in the AUC full accrual GL account. The entry to record
     the AUC and contract/retainage payable should be:
         DR-AUC Full;  CR-AUC Contra;  DR-NBR Capital Outlay;  CR-Contracts and/or 
              retainage payable</t>
  </si>
  <si>
    <t xml:space="preserve">INSTRUCTIONS:  FORM - ALLOWANCE FOR UNCOLLECTIBLE  ACCOUNTS RECEIVABLE AND DEFERRED INFLOWS RELATED TO REVENUES </t>
  </si>
  <si>
    <t>2890002000 - 
Deferred Inflows Related to 
Revenues</t>
  </si>
  <si>
    <t>Did your agency have any accounts receivable and/or federal grants receivable at June 30?</t>
  </si>
  <si>
    <t>c)  U/R Only - verify balances on the Form agree with the AASIS trial balance.</t>
  </si>
  <si>
    <t>e)  U/R Only - verify balances on the Form agree with the AASIS trial balance.</t>
  </si>
  <si>
    <t>h)  provide copies of DFA abatement letters to support amounts written off.</t>
  </si>
  <si>
    <t>g)  provide supporting documentation for the balance, if any, in GL account 2116001000.</t>
  </si>
  <si>
    <r>
      <t xml:space="preserve"> If </t>
    </r>
    <r>
      <rPr>
        <b/>
        <sz val="10"/>
        <rFont val="Arial"/>
        <family val="2"/>
      </rPr>
      <t xml:space="preserve">Yes </t>
    </r>
    <r>
      <rPr>
        <sz val="10"/>
        <rFont val="Arial"/>
        <family val="2"/>
      </rPr>
      <t>- U/R Only:</t>
    </r>
  </si>
  <si>
    <t>c)  provide a listing (detailed or summary) of the assets and accumulated depreciation as of 
     June 30, including the cost centers and funds in which the assets should be recorded.</t>
  </si>
  <si>
    <r>
      <t xml:space="preserve">e)  run AASIS transaction S_ALR_87011990  </t>
    </r>
    <r>
      <rPr>
        <i/>
        <sz val="10"/>
        <rFont val="Arial"/>
        <family val="2"/>
      </rPr>
      <t>[Depreciation area - 20; Further settings -
     History sheet version -  0013]</t>
    </r>
    <r>
      <rPr>
        <sz val="10"/>
        <rFont val="Arial"/>
        <family val="2"/>
      </rPr>
      <t xml:space="preserve"> for a report to help verify statements 1-7 below.</t>
    </r>
  </si>
  <si>
    <t>1130005000 - 
Allowance for Uncollectible Accounts</t>
  </si>
  <si>
    <r>
      <t xml:space="preserve">Receipts through 8/14 
    </t>
    </r>
    <r>
      <rPr>
        <sz val="10"/>
        <rFont val="Arial"/>
        <family val="2"/>
      </rPr>
      <t>[DO NOT include receipts on 
     receivables in row (d) above]</t>
    </r>
  </si>
  <si>
    <t xml:space="preserve">Receivables NOT Subject to Deferred Inflows Related to Revenues, Net of Allowance </t>
  </si>
  <si>
    <r>
      <t>2890002000 -</t>
    </r>
    <r>
      <rPr>
        <sz val="10"/>
        <rFont val="Arial"/>
        <family val="2"/>
      </rPr>
      <t xml:space="preserve"> </t>
    </r>
    <r>
      <rPr>
        <b/>
        <sz val="10"/>
        <rFont val="Arial"/>
        <family val="2"/>
      </rPr>
      <t>Deferred Inflows Related to Revenues</t>
    </r>
    <r>
      <rPr>
        <sz val="10"/>
        <rFont val="Arial"/>
        <family val="2"/>
      </rPr>
      <t xml:space="preserve"> - Automatically calculated.  Rows (c), (d), and (e) are subtracted from the receivable balance in row (b) to arrive at Deferred Inflows Related to Revenues.</t>
    </r>
  </si>
  <si>
    <r>
      <t xml:space="preserve">Receivables NOT Subject to Deferred Inflows Related to Revenues, Net of Allowance </t>
    </r>
    <r>
      <rPr>
        <sz val="10"/>
        <rFont val="Arial"/>
        <family val="2"/>
      </rPr>
      <t xml:space="preserve"> - Enter the amount of receivables in row (b), less the amounts recorded as Allowance for Uncollectible Accounts, for which rules for deferred inflows related to revenue do not apply.</t>
    </r>
  </si>
  <si>
    <r>
      <t xml:space="preserve">1130005000 - Allowance for Uncollectible Accounts </t>
    </r>
    <r>
      <rPr>
        <sz val="10"/>
        <rFont val="Arial"/>
        <family val="2"/>
      </rPr>
      <t>- Enter the amount of receivables in row (b) that are estimated to be uncollectible.</t>
    </r>
  </si>
  <si>
    <r>
      <t>Receipts through 8/14</t>
    </r>
    <r>
      <rPr>
        <sz val="10"/>
        <rFont val="Arial"/>
        <family val="2"/>
      </rPr>
      <t xml:space="preserve"> - Enter the amount of money collected on the June 30 balances from 7/1 through 8/14. </t>
    </r>
    <r>
      <rPr>
        <b/>
        <sz val="10"/>
        <rFont val="Arial"/>
        <family val="2"/>
      </rPr>
      <t>DO NOT include receipts on receivables in row (d).</t>
    </r>
  </si>
  <si>
    <t>If you have an amount in row (c) Allowance for Uncollectible Accounts, please complete the methodology question at the bottom of the Form.</t>
  </si>
  <si>
    <t>INSTRUCTIONS:  FORM - CAPITAL ASSETS</t>
  </si>
  <si>
    <t>INTRUCTIONS:  FORM - CAPITAL ASSETS DEPRECIATION/AMORTIZATION</t>
  </si>
  <si>
    <t xml:space="preserve">     being recorded be included.  It is suggested that supporting documentation be attached to the</t>
  </si>
  <si>
    <t xml:space="preserve">     document in AASIS.</t>
  </si>
  <si>
    <t>Write a general description of the arrangement:</t>
  </si>
  <si>
    <t>SUBMISSION INFORMATION AND ACFR CONTACT LIST</t>
  </si>
  <si>
    <t>Current list of DFA ACFR liaisons:</t>
  </si>
  <si>
    <t>b)  verify the Y-voucher reports have been submitted/returned per ACFR instructions emailed
     to your agency.</t>
  </si>
  <si>
    <t>d)  use the AASIS report  ZFI_FALIST_VAL emailed to you by your ACFR liaison to help 
     verify statements 1-3 below.</t>
  </si>
  <si>
    <t>a.  If this cannot be verified, please contact your ACFR liaison.</t>
  </si>
  <si>
    <t>Did your agency have accrued payroll at June 30 AND was the entry based on AASIS reports received from DFA-OA-ACFR?</t>
  </si>
  <si>
    <t>a)  SB Only - verify you agree with the AASIS report received from DFA-OA-ACFR.</t>
  </si>
  <si>
    <t>a)  SB Only - verify you agree with the AASIS reports received from DFA-OA-ACFR.</t>
  </si>
  <si>
    <t xml:space="preserve">If there is a balance in account number 1160001000, please contact your ACFR liaison for guidance because your prior year accrual entries may not have properly reversed.  </t>
  </si>
  <si>
    <t>The following Forms will allow each agency to compile all fixed asset information for inclusion in the State's ACFR.</t>
  </si>
  <si>
    <t>ACFR use only -
w/p ref</t>
  </si>
  <si>
    <t>SB Only: If any of the questions above are answered Yes, your ACFR liaison may need to make journal entries. If so, please work with your ACFR liaison to assure proper journal entries are posted in the current FY as of June 30.</t>
  </si>
  <si>
    <t>FOR ACFR USE ONLY:</t>
  </si>
  <si>
    <r>
      <rPr>
        <b/>
        <sz val="10"/>
        <rFont val="Arial"/>
        <family val="2"/>
      </rPr>
      <t xml:space="preserve">SB Only </t>
    </r>
    <r>
      <rPr>
        <sz val="10"/>
        <rFont val="Arial"/>
        <family val="2"/>
      </rPr>
      <t>- If you have interest earned but not yet received, please contact your ACFR liaison.</t>
    </r>
  </si>
  <si>
    <t>Did your agency have accrued payroll at June 30 AND was the entry based on calculations from your own records?</t>
  </si>
  <si>
    <t>Did your agency have accrued compensated absences and/or sick leave at June 30 AND were the entries based on calculations from your own records?</t>
  </si>
  <si>
    <t xml:space="preserve"> f)  U/R Only - verify deferred inflows related to revenues are recorded in the same fund as 
     the related receivable in period 13 and are reclassified to revenue using FBS1 period 15 
     Fund 7006101.</t>
  </si>
  <si>
    <t xml:space="preserve"> i)  provide supporting documentation for payments received through 8/14.</t>
  </si>
  <si>
    <t>f)  U/R Only - verify commitments greater than $50,000 related to construction, as well as 
    the year-end payables, are reported on Form - Commitments.</t>
  </si>
  <si>
    <t>c)  U/R Only - verify balances on the Form agree with the AASIS trial balance and were 
     recorded using FBS1 period 15 Fund 7006101.</t>
  </si>
  <si>
    <t>SB Only: Based on the answers to the questions above and on Form - Rollforward of Pollution Remediation Obligations, your ACFR liaison may need to make journal entries. If so, please work with your ACFR liaison to assure proper journal entries are posted in the current FY as of June 30.</t>
  </si>
  <si>
    <t>If any of the questions above were answered yes, entries for capitalizable costs should have been made at the time the outlays occurred according to normal capitalization procedures.  Provide documentation for all items capitalized.</t>
  </si>
  <si>
    <r>
      <t xml:space="preserve">If </t>
    </r>
    <r>
      <rPr>
        <b/>
        <sz val="10"/>
        <rFont val="Arial"/>
        <family val="2"/>
      </rPr>
      <t>Yes</t>
    </r>
    <r>
      <rPr>
        <sz val="10"/>
        <rFont val="Arial"/>
        <family val="2"/>
      </rPr>
      <t>, capitalize only the amount of the costs to the extent the estimated service utility will exist after remediation activities have ceased.</t>
    </r>
  </si>
  <si>
    <t>Is the purpose of acquiring the property, plant, or equipment to have an alternative future use?</t>
  </si>
  <si>
    <t>3d.</t>
  </si>
  <si>
    <r>
      <t xml:space="preserve">If </t>
    </r>
    <r>
      <rPr>
        <b/>
        <sz val="10"/>
        <rFont val="Arial"/>
        <family val="2"/>
      </rPr>
      <t>Yes</t>
    </r>
    <r>
      <rPr>
        <sz val="10"/>
        <rFont val="Arial"/>
        <family val="2"/>
      </rPr>
      <t>, capitalize only the amount of the costs expected to be necessary to place the property into its intended location and condition for use.</t>
    </r>
  </si>
  <si>
    <t>Is the pollution remediation being performed to restore a pollution-caused decline in service utility that was recognized as an asset impairment?</t>
  </si>
  <si>
    <t>3c.</t>
  </si>
  <si>
    <r>
      <t xml:space="preserve">If </t>
    </r>
    <r>
      <rPr>
        <b/>
        <sz val="10"/>
        <rFont val="Arial"/>
        <family val="2"/>
      </rPr>
      <t>Yes</t>
    </r>
    <r>
      <rPr>
        <sz val="10"/>
        <rFont val="Arial"/>
        <family val="2"/>
      </rPr>
      <t>, capitalize only the amount of the costs that are expected to be necessary to place the asset into its intended location and condition for use.</t>
    </r>
  </si>
  <si>
    <t>Is the property being prepared for use and it was acquired with known or suspected pollution that was expected to be remediated?</t>
  </si>
  <si>
    <t>3b.</t>
  </si>
  <si>
    <r>
      <t>If</t>
    </r>
    <r>
      <rPr>
        <b/>
        <sz val="10"/>
        <rFont val="Arial"/>
        <family val="2"/>
      </rPr>
      <t xml:space="preserve"> Yes</t>
    </r>
    <r>
      <rPr>
        <sz val="10"/>
        <rFont val="Arial"/>
        <family val="2"/>
      </rPr>
      <t>, capitalize only the amount of the costs that will bring the property up to its fair value upon completion of the remediation.</t>
    </r>
  </si>
  <si>
    <t>Is the property being prepared in anticipation of a sale?</t>
  </si>
  <si>
    <t>3a.</t>
  </si>
  <si>
    <t>In most cases, pollution remediation costs will be recorded as an expense when a liability is recognized. Pollution remediation outlays will be capitalized as a fixed asset only if the goods and services are acquired in any of the following circumstances:</t>
  </si>
  <si>
    <t>Capitalize or Expense</t>
  </si>
  <si>
    <r>
      <rPr>
        <b/>
        <sz val="10"/>
        <rFont val="Arial"/>
        <family val="2"/>
      </rPr>
      <t>Cost Center Where Payments Are Recorded</t>
    </r>
    <r>
      <rPr>
        <sz val="10"/>
        <rFont val="Arial"/>
        <family val="2"/>
      </rPr>
      <t xml:space="preserve"> - Enter the appropriate cost center where the obligation expenses are or will be recorded. </t>
    </r>
  </si>
  <si>
    <r>
      <rPr>
        <b/>
        <sz val="10"/>
        <rFont val="Arial"/>
        <family val="2"/>
      </rPr>
      <t>Fund Where Payments Are Recorded</t>
    </r>
    <r>
      <rPr>
        <sz val="10"/>
        <rFont val="Arial"/>
        <family val="2"/>
      </rPr>
      <t xml:space="preserve"> - Enter the appropriate fund where the obligation expenses are or will be recorded. </t>
    </r>
  </si>
  <si>
    <r>
      <rPr>
        <b/>
        <sz val="10"/>
        <rFont val="Arial"/>
        <family val="2"/>
      </rPr>
      <t>2230006000 - Non-Current Portion of Balance</t>
    </r>
    <r>
      <rPr>
        <sz val="10"/>
        <rFont val="Arial"/>
        <family val="2"/>
      </rPr>
      <t xml:space="preserve"> - This column will calculate automatically.</t>
    </r>
  </si>
  <si>
    <r>
      <rPr>
        <b/>
        <sz val="10"/>
        <rFont val="Arial"/>
        <family val="2"/>
      </rPr>
      <t>Balance at June 30</t>
    </r>
    <r>
      <rPr>
        <sz val="10"/>
        <rFont val="Arial"/>
        <family val="2"/>
      </rPr>
      <t xml:space="preserve"> - This column will calculate automatically.</t>
    </r>
  </si>
  <si>
    <r>
      <rPr>
        <b/>
        <sz val="10"/>
        <rFont val="Arial"/>
        <family val="2"/>
      </rPr>
      <t>Adjustments</t>
    </r>
    <r>
      <rPr>
        <sz val="10"/>
        <rFont val="Arial"/>
        <family val="2"/>
      </rPr>
      <t xml:space="preserve"> - Enter the amount of any changes in estimates made during the current fiscal year.</t>
    </r>
  </si>
  <si>
    <r>
      <rPr>
        <b/>
        <sz val="10"/>
        <rFont val="Arial"/>
        <family val="2"/>
      </rPr>
      <t>Payments</t>
    </r>
    <r>
      <rPr>
        <sz val="10"/>
        <rFont val="Arial"/>
        <family val="2"/>
      </rPr>
      <t xml:space="preserve"> - Enter the amount of remediation payments made during the current fiscal year.</t>
    </r>
  </si>
  <si>
    <r>
      <rPr>
        <b/>
        <sz val="10"/>
        <rFont val="Arial"/>
        <family val="2"/>
      </rPr>
      <t>Balance at July 1</t>
    </r>
    <r>
      <rPr>
        <sz val="10"/>
        <rFont val="Arial"/>
        <family val="2"/>
      </rPr>
      <t xml:space="preserve"> - Enter the ending balance from the prior year Closing Book.  </t>
    </r>
  </si>
  <si>
    <r>
      <rPr>
        <b/>
        <sz val="10"/>
        <rFont val="Arial"/>
        <family val="2"/>
      </rPr>
      <t>Expected Completion Date</t>
    </r>
    <r>
      <rPr>
        <sz val="10"/>
        <rFont val="Arial"/>
        <family val="2"/>
      </rPr>
      <t xml:space="preserve"> - Enter the date when this component is expected to be completed.</t>
    </r>
  </si>
  <si>
    <r>
      <rPr>
        <b/>
        <sz val="10"/>
        <rFont val="Arial"/>
        <family val="2"/>
      </rPr>
      <t>Component Description</t>
    </r>
    <r>
      <rPr>
        <sz val="10"/>
        <rFont val="Arial"/>
        <family val="2"/>
      </rPr>
      <t xml:space="preserve"> - Enter a description of the component of the obligation being accrued.</t>
    </r>
  </si>
  <si>
    <t>INSTRUCTIONS:  FORM - ROLLFORWARD OF POLLUTION REMEDIATION OBLIGATIONS</t>
  </si>
  <si>
    <r>
      <t xml:space="preserve">- If </t>
    </r>
    <r>
      <rPr>
        <b/>
        <sz val="10"/>
        <rFont val="Arial"/>
        <family val="2"/>
      </rPr>
      <t>Yes</t>
    </r>
    <r>
      <rPr>
        <sz val="10"/>
        <rFont val="Arial"/>
        <family val="2"/>
      </rPr>
      <t>, your agency will need to complete Form - Rollforward of Pollution Remediation Obligations.  Your agency will also need to complete questions 3a through 3d and accrue an obligation.</t>
    </r>
  </si>
  <si>
    <r>
      <t xml:space="preserve">- If </t>
    </r>
    <r>
      <rPr>
        <b/>
        <sz val="10"/>
        <rFont val="Arial"/>
        <family val="2"/>
      </rPr>
      <t>No</t>
    </r>
    <r>
      <rPr>
        <sz val="10"/>
        <rFont val="Arial"/>
        <family val="2"/>
      </rPr>
      <t>, complete the preparer information at the bottom of this Form.</t>
    </r>
  </si>
  <si>
    <t>Components of the obligation may include legal services, site inspection/assessment, engineering, cleanup/containment, post-remediation monitoring.  Is the range of one or more components of the pollution remediation obligation reasonably estimable?</t>
  </si>
  <si>
    <t>2b.</t>
  </si>
  <si>
    <t>Describe the nature and source of the pollution remediation activities in the space below.</t>
  </si>
  <si>
    <t>2a.</t>
  </si>
  <si>
    <t>Liability</t>
  </si>
  <si>
    <r>
      <rPr>
        <b/>
        <i/>
        <sz val="10"/>
        <rFont val="Arial"/>
        <family val="2"/>
      </rPr>
      <t xml:space="preserve">If the answer to </t>
    </r>
    <r>
      <rPr>
        <b/>
        <i/>
        <u/>
        <sz val="10"/>
        <rFont val="Arial"/>
        <family val="2"/>
      </rPr>
      <t>any</t>
    </r>
    <r>
      <rPr>
        <b/>
        <i/>
        <sz val="10"/>
        <rFont val="Arial"/>
        <family val="2"/>
      </rPr>
      <t xml:space="preserve"> of the questions above is</t>
    </r>
    <r>
      <rPr>
        <b/>
        <sz val="10"/>
        <rFont val="Arial"/>
        <family val="2"/>
      </rPr>
      <t xml:space="preserve"> Yes</t>
    </r>
    <r>
      <rPr>
        <sz val="10"/>
        <rFont val="Arial"/>
        <family val="2"/>
      </rPr>
      <t>, an obligating event has been identified and must be disclosed.  Continue.</t>
    </r>
  </si>
  <si>
    <r>
      <rPr>
        <b/>
        <sz val="10"/>
        <rFont val="Arial"/>
        <family val="2"/>
      </rPr>
      <t xml:space="preserve">If the answers to </t>
    </r>
    <r>
      <rPr>
        <b/>
        <u/>
        <sz val="10"/>
        <rFont val="Arial"/>
        <family val="2"/>
      </rPr>
      <t>all</t>
    </r>
    <r>
      <rPr>
        <b/>
        <sz val="10"/>
        <rFont val="Arial"/>
        <family val="2"/>
      </rPr>
      <t xml:space="preserve"> of the questions above are No</t>
    </r>
    <r>
      <rPr>
        <sz val="10"/>
        <rFont val="Arial"/>
        <family val="2"/>
      </rPr>
      <t>, skip the remaining questions and complete the preparer information at the bottom of this Form.</t>
    </r>
  </si>
  <si>
    <t>Has your agency commenced, or legally obligated itself to commence, pollution remediation?</t>
  </si>
  <si>
    <t>1e.</t>
  </si>
  <si>
    <t>Has your agency been named, or does evidence indicate that your agency will be named, in a lawsuit to compel participation in pollution remediation?</t>
  </si>
  <si>
    <t>1d.</t>
  </si>
  <si>
    <t>Has your agency been named, or does evidence indicate that it will be named, by a regulator as a responsible party or potentially responsible party (PRP) for remediation, or as a government responsible for sharing cost?</t>
  </si>
  <si>
    <t>1c.</t>
  </si>
  <si>
    <t>Has your agency violated a pollution prevention-related permit or license?</t>
  </si>
  <si>
    <t>1b.</t>
  </si>
  <si>
    <t>Has your agency been compelled to take remediation action because of an imminent endangerment?</t>
  </si>
  <si>
    <t>1a.</t>
  </si>
  <si>
    <t>Obligating events</t>
  </si>
  <si>
    <r>
      <rPr>
        <b/>
        <sz val="10"/>
        <rFont val="Arial"/>
        <family val="2"/>
      </rPr>
      <t>ACCOUNTING POLICY</t>
    </r>
    <r>
      <rPr>
        <sz val="10"/>
        <rFont val="Arial"/>
        <family val="2"/>
      </rPr>
      <t xml:space="preserve">:  Pollution (and contamination) remediation obligations arise when an agency must address the current or potential detrimental effects of </t>
    </r>
    <r>
      <rPr>
        <b/>
        <sz val="10"/>
        <rFont val="Arial"/>
        <family val="2"/>
      </rPr>
      <t>existing</t>
    </r>
    <r>
      <rPr>
        <sz val="10"/>
        <rFont val="Arial"/>
        <family val="2"/>
      </rPr>
      <t xml:space="preserve"> pollution by participating in remediation activities including site assessment and cleanups.  This does not include pollution prevention or control that are a part of current operations and future pollution remediation activities required when an asset is retired. GASB Statement 49 requires disclosure of the nature and source of pollution remediation activities if an obligating event has occurred. When estimable, the amount of the liability associated with the activities are to be accrued.  Obligations recorded in this section should not be included on Form - Claims and Judgments/Contingencies.</t>
    </r>
  </si>
  <si>
    <r>
      <t>PURPOSE</t>
    </r>
    <r>
      <rPr>
        <sz val="10"/>
        <rFont val="Arial"/>
        <family val="2"/>
      </rPr>
      <t>:  To identify pollution (and contamination) remediation obligations.</t>
    </r>
  </si>
  <si>
    <t>FORM - GASB STATEMENT 49: POLLUTION AND CONTAMINATION REMEDIATION OBLIGATIONS</t>
  </si>
  <si>
    <t>Cost Center Where Payments Are Recorded</t>
  </si>
  <si>
    <t>Fund Where Payments Are Recorded</t>
  </si>
  <si>
    <t>2230006000 - Non-Current Portion of Balance</t>
  </si>
  <si>
    <t>2114006000 - Current Portion of Balance</t>
  </si>
  <si>
    <t>Balance at June 30</t>
  </si>
  <si>
    <t>Adjustments 
 Dr (Cr)</t>
  </si>
  <si>
    <t>Payments</t>
  </si>
  <si>
    <t>Obligations Incurred During the Current FY</t>
  </si>
  <si>
    <t>Balance at July 1*</t>
  </si>
  <si>
    <t>Expected Completion Date</t>
  </si>
  <si>
    <t xml:space="preserve">Component Description </t>
  </si>
  <si>
    <t>FORM - ROLLFORWARD OF POLLUTION REMEDIATION OBLIGATIONS</t>
  </si>
  <si>
    <t>Pollution Remediation:</t>
  </si>
  <si>
    <t>[5120004000, 5130010000 - 5130015000, 5130016001, 5130017000 - 5130023000, 5900003000 - 5900003100, 5900004000 - 5900005000, 5901070000]</t>
  </si>
  <si>
    <r>
      <rPr>
        <b/>
        <sz val="10"/>
        <rFont val="Arial"/>
        <family val="2"/>
      </rPr>
      <t>Unrestricted Grants</t>
    </r>
    <r>
      <rPr>
        <sz val="10"/>
        <rFont val="Arial"/>
        <family val="2"/>
      </rPr>
      <t xml:space="preserve"> - Agencies who are recipients of a grant that does not restrict any specific amount to a specific program but allows the agency to allocate the grant revenue to any program at its discretion must complete Form - Unrestricted Grants. Programs will be defined as: education; health and human services; transportation; law, justice, and public safety; resource development; general government; commerce; recreation and tourism; and regulation of business and professionals. </t>
    </r>
    <r>
      <rPr>
        <b/>
        <sz val="10"/>
        <rFont val="Arial"/>
        <family val="2"/>
      </rPr>
      <t>Do not include grants from other State agencies.</t>
    </r>
  </si>
  <si>
    <t>NBR Right to Use Land</t>
  </si>
  <si>
    <t>NBR Right to Use Buildings</t>
  </si>
  <si>
    <t>NBR Right to Use Equipment</t>
  </si>
  <si>
    <t>NBR Right to Use Land Improvements</t>
  </si>
  <si>
    <t>NBR Right to Use Infrastructure</t>
  </si>
  <si>
    <t>NBR Right to Use Other</t>
  </si>
  <si>
    <t>Right to Use Land</t>
  </si>
  <si>
    <t>Right to Use Buildings</t>
  </si>
  <si>
    <t>Right to Use Equipment</t>
  </si>
  <si>
    <t>Right to Use Land Improvements</t>
  </si>
  <si>
    <t>Right to Use Infrastructure</t>
  </si>
  <si>
    <t>Right to Use Other</t>
  </si>
  <si>
    <t>Carla Diemer-Meeks</t>
  </si>
  <si>
    <t>534-3063</t>
  </si>
  <si>
    <t>Carla.Meeks@dfa.arkansas.gov</t>
  </si>
  <si>
    <t>Stephanie Price</t>
  </si>
  <si>
    <t>534-3065</t>
  </si>
  <si>
    <t>Stephanie.Price@dfa.arkansas.gov</t>
  </si>
  <si>
    <t>5900003300  NBR - GASB 87 OUTLAY (Period 0-14)</t>
  </si>
  <si>
    <t>FRS.ACFR@dfa.arkansas.gov</t>
  </si>
  <si>
    <r>
      <t>Prepared By  (Agency's ACFR contact person)</t>
    </r>
    <r>
      <rPr>
        <b/>
        <vertAlign val="superscript"/>
        <sz val="11"/>
        <rFont val="Arial"/>
        <family val="2"/>
      </rPr>
      <t xml:space="preserve">  (1), (2)</t>
    </r>
  </si>
  <si>
    <r>
      <rPr>
        <b/>
        <vertAlign val="superscript"/>
        <sz val="11"/>
        <rFont val="Arial"/>
        <family val="2"/>
      </rPr>
      <t xml:space="preserve">(1)  </t>
    </r>
    <r>
      <rPr>
        <b/>
        <sz val="11"/>
        <rFont val="Arial"/>
        <family val="2"/>
      </rPr>
      <t>All Agencies:  This Preparer information will be inserted by DFA-OA-ACFR into Preparer information 
                             accidently omitted on Closing Book Forms completed by Agency personnel.</t>
    </r>
  </si>
  <si>
    <r>
      <rPr>
        <b/>
        <vertAlign val="superscript"/>
        <sz val="11"/>
        <rFont val="Arial"/>
        <family val="2"/>
      </rPr>
      <t>(2)</t>
    </r>
    <r>
      <rPr>
        <b/>
        <sz val="11"/>
        <rFont val="Arial"/>
        <family val="2"/>
      </rPr>
      <t xml:space="preserve">  SB Only:  The Closing Status Reports will be used by DFA-OA-ACFR to record year-end accrual entries,
                       including Y-vouchers and related document changes, if any.
                       As Preparer, I approve of such entries and document changes.</t>
    </r>
  </si>
  <si>
    <t>Amount of Commitment/Contract Including Change Orders</t>
  </si>
  <si>
    <r>
      <t xml:space="preserve">Amount of Commitment/Contract Including Change Orders </t>
    </r>
    <r>
      <rPr>
        <sz val="10"/>
        <rFont val="Arial"/>
        <family val="2"/>
      </rPr>
      <t>- Enter the total amount of the commitment/contract entered into, including change orders.</t>
    </r>
  </si>
  <si>
    <r>
      <t xml:space="preserve">If 1 and/or 2 above is </t>
    </r>
    <r>
      <rPr>
        <b/>
        <sz val="10"/>
        <rFont val="Arial"/>
        <family val="2"/>
      </rPr>
      <t>Yes:</t>
    </r>
  </si>
  <si>
    <r>
      <rPr>
        <sz val="10"/>
        <rFont val="Calibri"/>
        <family val="2"/>
      </rPr>
      <t xml:space="preserve">•  </t>
    </r>
    <r>
      <rPr>
        <sz val="10"/>
        <rFont val="Arial"/>
        <family val="2"/>
      </rPr>
      <t>agency has been compelled to take remediation action because of an imminent 
   endangerment</t>
    </r>
  </si>
  <si>
    <r>
      <rPr>
        <sz val="10"/>
        <rFont val="Calibri"/>
        <family val="2"/>
      </rPr>
      <t>•</t>
    </r>
    <r>
      <rPr>
        <sz val="10"/>
        <rFont val="Arial"/>
        <family val="2"/>
      </rPr>
      <t xml:space="preserve">  agency has violated a pollution prevention-related permit or license</t>
    </r>
  </si>
  <si>
    <r>
      <rPr>
        <sz val="10"/>
        <rFont val="Calibri"/>
        <family val="2"/>
      </rPr>
      <t>•</t>
    </r>
    <r>
      <rPr>
        <sz val="10"/>
        <rFont val="Arial"/>
        <family val="2"/>
      </rPr>
      <t xml:space="preserve">  agency has been named, or does evidence indicate that it will be named, by a regulator 
    as a responsible party or potentially responsible party (PRP) for remediation, or as a 
    government responsible for sharing cost</t>
    </r>
  </si>
  <si>
    <r>
      <rPr>
        <sz val="10"/>
        <rFont val="Calibri"/>
        <family val="2"/>
      </rPr>
      <t>•</t>
    </r>
    <r>
      <rPr>
        <sz val="10"/>
        <rFont val="Arial"/>
        <family val="2"/>
      </rPr>
      <t xml:space="preserve">  agency has been named, or does evidence indicate that your agency will be named, in 
    a lawsuit to compel participation in pollution remediation</t>
    </r>
  </si>
  <si>
    <r>
      <rPr>
        <sz val="10"/>
        <rFont val="Calibri"/>
        <family val="2"/>
      </rPr>
      <t>•</t>
    </r>
    <r>
      <rPr>
        <sz val="10"/>
        <rFont val="Arial"/>
        <family val="2"/>
      </rPr>
      <t xml:space="preserve">  agency has commenced, or legally obligated itself to commence, pollution remediation</t>
    </r>
  </si>
  <si>
    <t>Did your agency have accrued compensated absences and/or sick leave at June 30 AND were the entries based on AASIS reports received from DFA-OA-ACFR?</t>
  </si>
  <si>
    <t>NBR Right to Use SBITA</t>
  </si>
  <si>
    <t>Right to Use SBITA</t>
  </si>
  <si>
    <r>
      <t>PURPOSE</t>
    </r>
    <r>
      <rPr>
        <sz val="10"/>
        <rFont val="Arial"/>
        <family val="2"/>
      </rPr>
      <t>:  To obtain a complete and comprehensive accumulation of each agency’s fixed assets, including: land and improvements, buildings and improvements, equipment, intangibles, leases, SBITAs, and construction in progress as of June 30.</t>
    </r>
  </si>
  <si>
    <t>Assistance Listing Number,
if a Federal Grant</t>
  </si>
  <si>
    <r>
      <rPr>
        <b/>
        <sz val="10"/>
        <rFont val="Arial"/>
        <family val="2"/>
      </rPr>
      <t>Obligations Incurred During the Current FY</t>
    </r>
    <r>
      <rPr>
        <sz val="10"/>
        <rFont val="Arial"/>
        <family val="2"/>
      </rPr>
      <t xml:space="preserve"> - Enter the balance of new obligations incurred during the current fiscal year.</t>
    </r>
  </si>
  <si>
    <t>All Y-Vouchers and Contract and Retainage Payables for AUCs must be recorded prior to completing Form - Capital Assets and Form - Capital Assets Depreciation/Amortization.</t>
  </si>
  <si>
    <r>
      <t xml:space="preserve">July 1 Balance - </t>
    </r>
    <r>
      <rPr>
        <sz val="10"/>
        <rFont val="Arial"/>
        <family val="2"/>
      </rPr>
      <t xml:space="preserve">Enter beginning balance. (Note: For reporting agencies, this must agree to the full accrual ending balance as reported on the prior year Closing Book.) </t>
    </r>
  </si>
  <si>
    <r>
      <t>July 1 Balance</t>
    </r>
    <r>
      <rPr>
        <sz val="10"/>
        <rFont val="Arial"/>
        <family val="2"/>
      </rPr>
      <t xml:space="preserve"> - Enter beginning accumulated depreciation balance. (Note: For reporting agencies, this must agree to the full accrual ending balance as reported on the prior year Closing Book.)</t>
    </r>
  </si>
  <si>
    <r>
      <rPr>
        <b/>
        <sz val="10"/>
        <color rgb="FF0000FF"/>
        <rFont val="Arial"/>
        <family val="2"/>
      </rPr>
      <t>63.0000</t>
    </r>
    <r>
      <rPr>
        <b/>
        <sz val="10"/>
        <rFont val="Arial"/>
        <family val="2"/>
      </rPr>
      <t xml:space="preserve"> CLOSING STATUS REPORT - 3:</t>
    </r>
  </si>
  <si>
    <r>
      <rPr>
        <b/>
        <sz val="10"/>
        <color rgb="FF0000FF"/>
        <rFont val="Arial"/>
        <family val="2"/>
      </rPr>
      <t xml:space="preserve">171.0000 </t>
    </r>
    <r>
      <rPr>
        <sz val="10"/>
        <rFont val="Arial"/>
        <family val="2"/>
      </rPr>
      <t>Form - Capital Assets</t>
    </r>
  </si>
  <si>
    <r>
      <rPr>
        <b/>
        <sz val="10"/>
        <color rgb="FF0000FF"/>
        <rFont val="Arial"/>
        <family val="2"/>
      </rPr>
      <t>172.0000</t>
    </r>
    <r>
      <rPr>
        <sz val="10"/>
        <rFont val="Arial"/>
        <family val="2"/>
      </rPr>
      <t xml:space="preserve"> Form - Capital Assets Depreciation/Amortization</t>
    </r>
  </si>
  <si>
    <r>
      <rPr>
        <b/>
        <sz val="10"/>
        <color rgb="FF0000FF"/>
        <rFont val="Arial"/>
        <family val="2"/>
      </rPr>
      <t>252.0000</t>
    </r>
    <r>
      <rPr>
        <sz val="10"/>
        <rFont val="Arial"/>
        <family val="2"/>
      </rPr>
      <t xml:space="preserve"> Form - Rollforward of Pollution Remediation Obligations </t>
    </r>
  </si>
  <si>
    <r>
      <rPr>
        <b/>
        <sz val="10"/>
        <color rgb="FF0000FF"/>
        <rFont val="Arial"/>
        <family val="2"/>
      </rPr>
      <t>221.0000</t>
    </r>
    <r>
      <rPr>
        <sz val="10"/>
        <rFont val="Arial"/>
        <family val="2"/>
      </rPr>
      <t xml:space="preserve"> Form - Employees on Military Leave</t>
    </r>
  </si>
  <si>
    <r>
      <rPr>
        <b/>
        <sz val="10"/>
        <color rgb="FF0000FF"/>
        <rFont val="Arial"/>
        <family val="2"/>
      </rPr>
      <t xml:space="preserve">700.0000 </t>
    </r>
    <r>
      <rPr>
        <sz val="10"/>
        <rFont val="Arial"/>
        <family val="2"/>
      </rPr>
      <t>Form - GASB Statements 44 and 48 Disclosures</t>
    </r>
  </si>
  <si>
    <r>
      <rPr>
        <b/>
        <sz val="10"/>
        <color rgb="FF0000FF"/>
        <rFont val="Arial"/>
        <family val="2"/>
      </rPr>
      <t xml:space="preserve">701.0000 </t>
    </r>
    <r>
      <rPr>
        <sz val="10"/>
        <rFont val="Arial"/>
        <family val="2"/>
      </rPr>
      <t>Form - Pledged Revenues</t>
    </r>
  </si>
  <si>
    <r>
      <rPr>
        <b/>
        <sz val="10"/>
        <color rgb="FF0000FF"/>
        <rFont val="Arial"/>
        <family val="2"/>
      </rPr>
      <t>400.0000</t>
    </r>
    <r>
      <rPr>
        <sz val="10"/>
        <rFont val="Arial"/>
        <family val="2"/>
      </rPr>
      <t xml:space="preserve"> Form - Capital Grants</t>
    </r>
  </si>
  <si>
    <r>
      <rPr>
        <b/>
        <sz val="10"/>
        <color rgb="FF0000FF"/>
        <rFont val="Arial"/>
        <family val="2"/>
      </rPr>
      <t>401.0000</t>
    </r>
    <r>
      <rPr>
        <sz val="10"/>
        <rFont val="Arial"/>
        <family val="2"/>
      </rPr>
      <t xml:space="preserve"> Form - Unrestricted Grants</t>
    </r>
  </si>
  <si>
    <r>
      <rPr>
        <b/>
        <sz val="10"/>
        <color rgb="FF0000FF"/>
        <rFont val="Arial"/>
        <family val="2"/>
      </rPr>
      <t>250.0000</t>
    </r>
    <r>
      <rPr>
        <sz val="10"/>
        <rFont val="Arial"/>
        <family val="2"/>
      </rPr>
      <t xml:space="preserve"> Form - Commitments</t>
    </r>
  </si>
  <si>
    <t xml:space="preserve">23)  </t>
  </si>
  <si>
    <t xml:space="preserve">24)  </t>
  </si>
  <si>
    <t xml:space="preserve">25)  </t>
  </si>
  <si>
    <t>Did your agency have any Public-Private or Public-Public Partnerships (PPPs) or Availability Payment Arrangements (APAs) as of June 30?</t>
  </si>
  <si>
    <t xml:space="preserve">19)  </t>
  </si>
  <si>
    <t>FORM - GASB 87 LEASE RECEIVABLE DISCLOSURES</t>
  </si>
  <si>
    <t>GASB 87 LESSOR - LEASE RECEIVABLE</t>
  </si>
  <si>
    <t>Has the agency as Lessor issued debt for which the lease payments are securing the debt principal and interest payments?</t>
  </si>
  <si>
    <t>If Yes, are there any terms that exist or conditions of options by the lessee to terminate the lease or abate payments?</t>
  </si>
  <si>
    <t>If Yes, explain.</t>
  </si>
  <si>
    <t>Are any of the leased assets considered investments?</t>
  </si>
  <si>
    <t>If Yes, are they excluded from Lease Receivable but disclosed in Notes?</t>
  </si>
  <si>
    <t>If No, explain.</t>
  </si>
  <si>
    <t>Are there any inflows of resources recognized in the reporting period for variable and other payments not previously included in the measurement of the lease receivable, including inflows of resources related to residual value guarantees and termination penalties?</t>
  </si>
  <si>
    <t>If Yes, what is the amount of total inflows recognized in the current fiscal year?</t>
  </si>
  <si>
    <t>If Yes, what is the amount?</t>
  </si>
  <si>
    <t>Have all of your agency's lease contracts been considered and correctly documented on the Lessor Master Inventory Form and properly recorded in AASIS if required?</t>
  </si>
  <si>
    <t>If No, provide descriptions of the items that need to be recorded or adjusted.</t>
  </si>
  <si>
    <t>FORM - GASB 87 LEASE LIABILITY DISCLOSURES</t>
  </si>
  <si>
    <t>GASB 87 LESSEE - LEASE LIABILITY</t>
  </si>
  <si>
    <t>Are there any variable payments not previously included in the liability?</t>
  </si>
  <si>
    <t>If Yes, what is the amount of total outflows recognized in the current fiscal year?</t>
  </si>
  <si>
    <t>If Yes, state the basis, terms, and  condition on which variable payments not included in the measurement of the lease liability are determined.</t>
  </si>
  <si>
    <t>Are there any other payments, such as residual value guarantees or termination penalties not previously included in the lease liability?</t>
  </si>
  <si>
    <t>If Yes, state the existence, terms, and conditions of residual value guarantees and termination penalties provided by the lessee not included in the measurement of the lease liability.</t>
  </si>
  <si>
    <t>Were there any commitments under leases prior to the commencement of the lease term?</t>
  </si>
  <si>
    <t>Were there any significant and unexpected impairment to any Right to Use Assets during the current fiscal year?</t>
  </si>
  <si>
    <t>If Yes, explain the components of any loss associated with the impairment loss and any related change in the lease liability.</t>
  </si>
  <si>
    <t>Have all of your agency's lease contracts been considered and correctly documented on the Lessee Master Inventory Form and properly recorded in AASIS if required?</t>
  </si>
  <si>
    <t>FORM - GASB 94 PPPs and APAs</t>
  </si>
  <si>
    <r>
      <t>PURPOSE</t>
    </r>
    <r>
      <rPr>
        <sz val="10"/>
        <rFont val="Arial"/>
        <family val="2"/>
      </rPr>
      <t>:  To identify Public-Private and Public-Public Partnerships (PPPs) and Availability Payment Arrangements (APAs) subject to GASB Statement 94.</t>
    </r>
  </si>
  <si>
    <r>
      <rPr>
        <b/>
        <sz val="10"/>
        <rFont val="Arial"/>
        <family val="2"/>
      </rPr>
      <t>BACKGROUND</t>
    </r>
    <r>
      <rPr>
        <sz val="10"/>
        <rFont val="Arial"/>
        <family val="2"/>
      </rPr>
      <t>:  A PPP is an arrangement in which a government (the transferor) contracts with an operator (third party - can be another government) to provide public services by conveying control of the right to operate or use a nonfinancial asset, such as infrastructure or other capital asset (the underlying PPP asset), for a period of time in an exchange or exchange-like transaction. An APA is an arrangement where a government compensates an operator for activities that may include designing, constructing, financing, maintaining, or operating an underlying nonfinancial asset for a period of time in an exchange or exchange-like transaction.</t>
    </r>
  </si>
  <si>
    <t>A capital asset that can be used as the basis of a PPP or an APA (the facility) can be land, land improvements, easements, buildings, building improvements, vehicles, machinery, equipment, works of art or historical treasures, infrastructure, and any other tangible or intangible assets.</t>
  </si>
  <si>
    <t>Some PPPs are Service Concession Arrangements (SCAs). Specific criteria must be met for the agreement to be considered an SCA.</t>
  </si>
  <si>
    <t>Some PPPs could also meet the definition of a lease. Specific criteria must be met for the agreement to be considered a lease.</t>
  </si>
  <si>
    <r>
      <t>ACCOUNTING POLICY</t>
    </r>
    <r>
      <rPr>
        <sz val="10"/>
        <rFont val="Arial"/>
        <family val="2"/>
      </rPr>
      <t>:  An agreement that meets all the requirements of GASB Statement 94 must be properly recognized, recorded, and disclosed as a PPP or an APA according to the provisions of GASB Statement 94.</t>
    </r>
  </si>
  <si>
    <t xml:space="preserve">If you have an arrangement that may be a PPP or an APA, answer the following questions to determine if it is subject to the provisions of GASB Statement 94. </t>
  </si>
  <si>
    <t>If you have more than one arrangement that may be a PPP or an APA, make a copy of this Form and complete one Form for each arrangement.</t>
  </si>
  <si>
    <t>Is the arrangement a PPP?</t>
  </si>
  <si>
    <t>1A.</t>
  </si>
  <si>
    <t>Does the arrangement involve a transferor conveying to an operator the right and obligation to provide public services?</t>
  </si>
  <si>
    <t>1B.</t>
  </si>
  <si>
    <t xml:space="preserve">2. </t>
  </si>
  <si>
    <t>Is the arrangement an APA?</t>
  </si>
  <si>
    <t>2A.</t>
  </si>
  <si>
    <t>Does the arrangement involve an operator designing, constructing, financing, maintaining, or operating an underlying nonfinancial asset in an exchange or exchange-like transaction?</t>
  </si>
  <si>
    <t>2B.</t>
  </si>
  <si>
    <t>Does the arrangement involve the operator maintaining the asset and keeping it available for use in exchange for compensation?</t>
  </si>
  <si>
    <t xml:space="preserve">3. </t>
  </si>
  <si>
    <t>Is the arrangement an SCA?</t>
  </si>
  <si>
    <t>3A</t>
  </si>
  <si>
    <t>Does the arrangement involve conveying the use and operation of an underlying PPP asset in exchange for significant consideration?</t>
  </si>
  <si>
    <t>3B.</t>
  </si>
  <si>
    <t>Does the operator collect and receive compensation by fees from third parties?</t>
  </si>
  <si>
    <t>3C.</t>
  </si>
  <si>
    <t>3D.</t>
  </si>
  <si>
    <t>Is the arrangement potentially a lease?</t>
  </si>
  <si>
    <t>4A.</t>
  </si>
  <si>
    <t>Are the existing assets of the transferor the only underlying PPP assets?</t>
  </si>
  <si>
    <t>4B.</t>
  </si>
  <si>
    <r>
      <t xml:space="preserve">The arrangement </t>
    </r>
    <r>
      <rPr>
        <b/>
        <u/>
        <sz val="10"/>
        <rFont val="Arial"/>
        <family val="2"/>
      </rPr>
      <t>is potentially</t>
    </r>
    <r>
      <rPr>
        <b/>
        <sz val="10"/>
        <rFont val="Arial"/>
        <family val="2"/>
      </rPr>
      <t xml:space="preserve"> a lease subject to GASB 87. Contact your liaison or the CLM Specialist for the next steps.</t>
    </r>
  </si>
  <si>
    <r>
      <t xml:space="preserve">The arrangement </t>
    </r>
    <r>
      <rPr>
        <b/>
        <u/>
        <sz val="10"/>
        <rFont val="Arial"/>
        <family val="2"/>
      </rPr>
      <t>is not</t>
    </r>
    <r>
      <rPr>
        <b/>
        <sz val="10"/>
        <rFont val="Arial"/>
        <family val="2"/>
      </rPr>
      <t xml:space="preserve"> a PPP or an APA subject to the provisions of GASB Statement 94.  Complete the preparer information at the bottom and return with Closing Status Report - 3.</t>
    </r>
  </si>
  <si>
    <t xml:space="preserve">7. </t>
  </si>
  <si>
    <r>
      <t xml:space="preserve">The arrangement </t>
    </r>
    <r>
      <rPr>
        <b/>
        <u/>
        <sz val="10"/>
        <rFont val="Arial"/>
        <family val="2"/>
      </rPr>
      <t>is</t>
    </r>
    <r>
      <rPr>
        <b/>
        <sz val="10"/>
        <rFont val="Arial"/>
        <family val="2"/>
      </rPr>
      <t xml:space="preserve"> a PPP or an APA subject to the provisions of GASB Statement 94.</t>
    </r>
  </si>
  <si>
    <t>Submit a copy of the current agreement with this checklist and complete the following information:</t>
  </si>
  <si>
    <t>Write a general description of the PPP or APA, including management's objective for entering the arrangement:</t>
  </si>
  <si>
    <t>Describe the nature and amounts of any PPP or APA assets, liabilities, receivables, and deferred inflows of resources recognized in the financial statements:</t>
  </si>
  <si>
    <r>
      <t>AASIS Fund Code</t>
    </r>
    <r>
      <rPr>
        <sz val="10"/>
        <rFont val="Arial"/>
        <family val="2"/>
      </rPr>
      <t xml:space="preserve"> - Enter the fund where the PPP or APA assets, liabilities, and deferred inflows or outflows of resources were (or will be) recorded:</t>
    </r>
  </si>
  <si>
    <t>FORM - GASB 96 SBITA LIABILITY DISCLOSURES</t>
  </si>
  <si>
    <t>GASB 96 SBITA LIABILITY</t>
  </si>
  <si>
    <t>If Yes, state the basis, terms, and condition on which variable payments not included in the measurement of the lease liability are determined.</t>
  </si>
  <si>
    <t>Are there any other payments, such as termination penalties not previously included in the SBITA liability?</t>
  </si>
  <si>
    <t>If Yes, state the existence, terms, and conditions of the termination penalties provided by the SBITA vendor not included in the measurement of the SBITA liability.</t>
  </si>
  <si>
    <t>Were there any commitments under SBITAs prior to the commencement of the subscription term?</t>
  </si>
  <si>
    <t>Were there any significant and unexpected impairment to any SBITA Right to Use Assets during the current fiscal year?</t>
  </si>
  <si>
    <t>If Yes, explain the components of any loss associated with the impairment loss and any related change in the SBITA 
liability.</t>
  </si>
  <si>
    <t>Have all of your agency's SBITA contracts been considered and correctly documented on the SBITA Master Inventory Form and properly recorded in AASIS if required?</t>
  </si>
  <si>
    <t>Grants, Commitments, Leases, PPPs &amp; APAs, and SBITAs:</t>
  </si>
  <si>
    <r>
      <rPr>
        <b/>
        <sz val="10"/>
        <color rgb="FF0000FF"/>
        <rFont val="Arial"/>
        <family val="2"/>
      </rPr>
      <t xml:space="preserve">181.0000 </t>
    </r>
    <r>
      <rPr>
        <sz val="10"/>
        <rFont val="Arial"/>
        <family val="2"/>
      </rPr>
      <t>Form - GASB 87 Lease Receivable Disclosures</t>
    </r>
  </si>
  <si>
    <r>
      <rPr>
        <b/>
        <sz val="10"/>
        <color rgb="FF0000FF"/>
        <rFont val="Arial"/>
        <family val="2"/>
      </rPr>
      <t>271.0000</t>
    </r>
    <r>
      <rPr>
        <sz val="10"/>
        <rFont val="Arial"/>
        <family val="2"/>
      </rPr>
      <t xml:space="preserve"> Form - GASB 87 Lease Liability Disclosures</t>
    </r>
  </si>
  <si>
    <r>
      <rPr>
        <b/>
        <sz val="10"/>
        <color rgb="FF0000FF"/>
        <rFont val="Arial"/>
        <family val="2"/>
      </rPr>
      <t>703.0000</t>
    </r>
    <r>
      <rPr>
        <sz val="10"/>
        <rFont val="Arial"/>
        <family val="2"/>
      </rPr>
      <t xml:space="preserve"> Form - GASB 94 PPPs and APAs</t>
    </r>
  </si>
  <si>
    <r>
      <rPr>
        <b/>
        <sz val="10"/>
        <color rgb="FF0000FF"/>
        <rFont val="Arial"/>
        <family val="2"/>
      </rPr>
      <t>122.0000</t>
    </r>
    <r>
      <rPr>
        <sz val="10"/>
        <rFont val="Arial"/>
        <family val="2"/>
      </rPr>
      <t xml:space="preserve"> Form - Allowance for Uncollectible Accts Receivable and Deferred Inflows Related to Revenues </t>
    </r>
  </si>
  <si>
    <t>Does your agency have any Subscription-Based Information Technology Arrangements (SBITA) that met the requirements to be uploaded into AASIS per your agency's SBITA Master 
Inventory?</t>
  </si>
  <si>
    <t>Are there any other lease-related inflows recognized in the reporting period from leases, if 
that amount cannot be determined based on the amounts displayed on the face of the financial statements?</t>
  </si>
  <si>
    <t>Becky Salewski</t>
  </si>
  <si>
    <t>683-5440</t>
  </si>
  <si>
    <t>Becky.Salewski@dfa.arkansas.gov</t>
  </si>
  <si>
    <t>Identification of the specific revenue sold</t>
  </si>
  <si>
    <t xml:space="preserve">Approximate amount of the sale
</t>
  </si>
  <si>
    <t>Method used to determine the approximate amount of the sale</t>
  </si>
  <si>
    <t>Period to which the sale applies</t>
  </si>
  <si>
    <t>Proportion of the amount of sold revenue to the total specified revenue</t>
  </si>
  <si>
    <t>Comparison of the proceeds of the sale and the present value of the future revenue sold, including significant assumptions used in determining the present value</t>
  </si>
  <si>
    <r>
      <t>Assistance Listing Number, if a Federal Grant</t>
    </r>
    <r>
      <rPr>
        <sz val="10"/>
        <rFont val="Arial"/>
        <family val="2"/>
      </rPr>
      <t xml:space="preserve"> - Enter the ALN of the grant.</t>
    </r>
  </si>
  <si>
    <t>Does your agency have any employees that are on military leave as of year-end who would be entitled to proportionate pay for military members in accordance with A.C.A. 21-5-1202 (OPM Policy Number 30)?</t>
  </si>
  <si>
    <t>Proportionate pay is the difference in what the employee would have received as a State employee and what they received while on active military duty. If the State pay is greater than the military pay, the employee is entitled to the difference. Proportionate pay is not retirement eligible pay.</t>
  </si>
  <si>
    <t>Please complete the following table for those employees who are eligible for Proportionate Pay.</t>
  </si>
  <si>
    <r>
      <rPr>
        <b/>
        <sz val="10"/>
        <rFont val="Arial"/>
        <family val="2"/>
      </rPr>
      <t>U/R Only</t>
    </r>
    <r>
      <rPr>
        <sz val="10"/>
        <rFont val="Arial"/>
        <family val="2"/>
      </rPr>
      <t xml:space="preserve"> - Should this scenario apply to your agency, calculate the liability and then record the appropriate journal entry for the Proportionate Pay accrual as follows using FBS1, period 13:</t>
    </r>
  </si>
  <si>
    <r>
      <t xml:space="preserve">a)  </t>
    </r>
    <r>
      <rPr>
        <b/>
        <sz val="10"/>
        <rFont val="Arial"/>
        <family val="2"/>
      </rPr>
      <t>and you completed 121.0000 Form - Accounts Receivable and Federal Grants 
    Receivable with CSR-1,</t>
    </r>
    <r>
      <rPr>
        <sz val="10"/>
        <rFont val="Arial"/>
        <family val="2"/>
      </rPr>
      <t xml:space="preserve"> update the Form (in CB-Part 1) for changes, if any.  Provide 
    supporting documentation for changes.</t>
    </r>
  </si>
  <si>
    <r>
      <t xml:space="preserve">b)  </t>
    </r>
    <r>
      <rPr>
        <b/>
        <sz val="10"/>
        <rFont val="Arial"/>
        <family val="2"/>
      </rPr>
      <t xml:space="preserve">and you did </t>
    </r>
    <r>
      <rPr>
        <b/>
        <u/>
        <sz val="10"/>
        <rFont val="Arial"/>
        <family val="2"/>
      </rPr>
      <t>not</t>
    </r>
    <r>
      <rPr>
        <b/>
        <sz val="10"/>
        <rFont val="Arial"/>
        <family val="2"/>
      </rPr>
      <t xml:space="preserve"> complete 121.0000 Form - Accounts Receivable and Federal 
    Grants Receivable with CSR-1,</t>
    </r>
    <r>
      <rPr>
        <sz val="10"/>
        <rFont val="Arial"/>
        <family val="2"/>
      </rPr>
      <t xml:space="preserve"> complete the Form (in CB-Part 1).  Provide supporting 
    documentation for all outstanding accounts receivable and/or federal grants receivable.  
    Include names and addresses for confirmation purposes, when applicable.</t>
    </r>
  </si>
  <si>
    <t>d)  complete 122.0000 Form - Allowance for Uncollectible Accounts Receivable and Deferred 
     Inflows Related to Revenues.</t>
  </si>
  <si>
    <t>a)  complete or update 141.0000 Form - Schedule of Prepaid Expenses.</t>
  </si>
  <si>
    <t>a)  complete 171.0000 Form - Capital Assets.</t>
  </si>
  <si>
    <t>b)  complete 172.0000 Form - Capital Assets Depreciation/Amortization.</t>
  </si>
  <si>
    <t>b)  complete 252.0000 Form - Rollforward of Pollution Remediation Obligations.</t>
  </si>
  <si>
    <t>a)  complete 221.0000 Form - Employees On Military Leave.</t>
  </si>
  <si>
    <t>a)  complete 700.0000 Form - GASB Statements 44 and 48 Disclosures.</t>
  </si>
  <si>
    <t>b)  complete 701.0000 Form - Pledged Revenues if question 1 on above Form is Yes.</t>
  </si>
  <si>
    <t>a)  complete 400.0000 Form - Capital Grants.</t>
  </si>
  <si>
    <t>a)  complete 401.0000 Form - Unrestricted Grants.</t>
  </si>
  <si>
    <t>a)  complete 250.0000 Form - Commitments.</t>
  </si>
  <si>
    <t>a)  complete 181.0000 Form - GASB 87 Lease Receivable Disclosures</t>
  </si>
  <si>
    <t>a)  complete 271.0000 Form - GASB 87 Lease Liability Disclosures</t>
  </si>
  <si>
    <t>a)  complete 703.0000 Form - GASB 94 PPPs and APAs</t>
  </si>
  <si>
    <r>
      <rPr>
        <b/>
        <sz val="10"/>
        <color rgb="FF0000FF"/>
        <rFont val="Arial"/>
        <family val="2"/>
      </rPr>
      <t>251.0000</t>
    </r>
    <r>
      <rPr>
        <b/>
        <sz val="10"/>
        <rFont val="Arial"/>
        <family val="2"/>
      </rPr>
      <t xml:space="preserve"> </t>
    </r>
    <r>
      <rPr>
        <sz val="10"/>
        <rFont val="Arial"/>
        <family val="2"/>
      </rPr>
      <t>Form - GASB Statement 49: Pollution and Contamination Remediation Obligations</t>
    </r>
  </si>
  <si>
    <t>a.  If this cannot be verified, complete 171.0000 Form - Capital Assets and/or 
     172.0000 Form - Capital Assets Depreciation/Amortization.</t>
  </si>
  <si>
    <r>
      <t xml:space="preserve">2 - Has your agency experienced  </t>
    </r>
    <r>
      <rPr>
        <b/>
        <sz val="10"/>
        <rFont val="Arial"/>
        <family val="2"/>
      </rPr>
      <t>one or more</t>
    </r>
    <r>
      <rPr>
        <sz val="10"/>
        <rFont val="Arial"/>
        <family val="2"/>
      </rPr>
      <t xml:space="preserve">  of the following obligating events?</t>
    </r>
  </si>
  <si>
    <r>
      <t xml:space="preserve">Does your agency have any leases where your agency is the  </t>
    </r>
    <r>
      <rPr>
        <b/>
        <sz val="10"/>
        <rFont val="Arial"/>
        <family val="2"/>
      </rPr>
      <t xml:space="preserve">lessor  </t>
    </r>
    <r>
      <rPr>
        <sz val="10"/>
        <rFont val="Arial"/>
        <family val="2"/>
      </rPr>
      <t xml:space="preserve">that met the requirements to be uploaded into AASIS per your agency's  </t>
    </r>
    <r>
      <rPr>
        <b/>
        <sz val="10"/>
        <rFont val="Arial"/>
        <family val="2"/>
      </rPr>
      <t xml:space="preserve">Lessor  </t>
    </r>
    <r>
      <rPr>
        <sz val="10"/>
        <rFont val="Arial"/>
        <family val="2"/>
      </rPr>
      <t>Master Inventory?</t>
    </r>
  </si>
  <si>
    <r>
      <t xml:space="preserve">Does your agency have any leases where your agency is the  </t>
    </r>
    <r>
      <rPr>
        <b/>
        <sz val="10"/>
        <rFont val="Arial"/>
        <family val="2"/>
      </rPr>
      <t xml:space="preserve">lessee  </t>
    </r>
    <r>
      <rPr>
        <sz val="10"/>
        <rFont val="Arial"/>
        <family val="2"/>
      </rPr>
      <t>that met the requirements to be uploaded into AASIS per your agency's</t>
    </r>
    <r>
      <rPr>
        <b/>
        <sz val="10"/>
        <rFont val="Arial"/>
        <family val="2"/>
      </rPr>
      <t xml:space="preserve">  Lessee</t>
    </r>
    <r>
      <rPr>
        <sz val="10"/>
        <rFont val="Arial"/>
        <family val="2"/>
      </rPr>
      <t xml:space="preserve">  Master Inventory?</t>
    </r>
  </si>
  <si>
    <r>
      <rPr>
        <b/>
        <sz val="10"/>
        <color rgb="FF0000FF"/>
        <rFont val="Arial"/>
        <family val="2"/>
      </rPr>
      <t>274.0000</t>
    </r>
    <r>
      <rPr>
        <sz val="10"/>
        <rFont val="Arial"/>
        <family val="2"/>
      </rPr>
      <t xml:space="preserve"> Form - GASB 96 SBITA Liability Disclosures</t>
    </r>
  </si>
  <si>
    <t>a)  complete 274.0000 Form - GASB 96 SBITA Liability Disclosures</t>
  </si>
  <si>
    <r>
      <rPr>
        <b/>
        <sz val="10"/>
        <rFont val="Arial"/>
        <family val="2"/>
      </rPr>
      <t>U/R Only</t>
    </r>
    <r>
      <rPr>
        <sz val="10"/>
        <rFont val="Arial"/>
        <family val="2"/>
      </rPr>
      <t xml:space="preserve"> - Sample journal entries can be found on the Receivables tab in Closing Book - Part 1.</t>
    </r>
  </si>
  <si>
    <t>The following accrued interest is reported on other Closing Book Forms or calculated for you:
1)  The calculation for accrued interest on CDs is performed on Form - Certificates of Deposit Held 
Outside the State Treasury.
2)  The amount of accrued interest from notes and loans receivable is from Form - Loans and Notes 
Receivable.
3)  The amount of accrued interest from ADFA is provided by them. 
4)  The amount of accrued interest for Investments in TMMP and  Cash in Treasury T-Funds will be 
provided by DFA-OA-FRS.</t>
  </si>
  <si>
    <t>Use the Asset History Sheet to answer (b) through (e) (or, if reporting agency, internal asset records):</t>
  </si>
  <si>
    <r>
      <t>Difference</t>
    </r>
    <r>
      <rPr>
        <sz val="10"/>
        <rFont val="Arial"/>
        <family val="2"/>
      </rPr>
      <t xml:space="preserve"> - This column will calculate automatically. The difference should equal column (g). If it doesn't, you will need to research and provide explanations on bottom of the Form.</t>
    </r>
  </si>
  <si>
    <r>
      <rPr>
        <b/>
        <sz val="10"/>
        <rFont val="Arial"/>
        <family val="2"/>
      </rPr>
      <t>Difference -</t>
    </r>
    <r>
      <rPr>
        <sz val="10"/>
        <rFont val="Arial"/>
        <family val="2"/>
      </rPr>
      <t xml:space="preserve"> This column will calculate automatically. The difference should equal column (g). If it doesn't, you will need to research and provide explanations on bottom of the Form.</t>
    </r>
  </si>
  <si>
    <t>6100002000  (Gain) or 
  Loss on Fixed 
  Assets (Full)</t>
  </si>
  <si>
    <t>Does the arrangement involve a transferor conveying control of the right to operate or use a nonfinancial 
asset, such as infrastructure or other capital asset, for a period of time, in an exchange or exchange-like 
transaction?</t>
  </si>
  <si>
    <t>Are improvements required to be made by the operator to the existing assets as part of the PPP 
arrangement?</t>
  </si>
  <si>
    <t>a)  complete 251.0000 Form - GASB Statement 49: Pollution and Contamination 
     Remediation Oblig.</t>
  </si>
  <si>
    <t>John Joyner</t>
  </si>
  <si>
    <t>683-1173</t>
  </si>
  <si>
    <t>John.Joyner@dfa.arkansas.gov</t>
  </si>
  <si>
    <t>Trevor Gibbons</t>
  </si>
  <si>
    <t>682-9980</t>
  </si>
  <si>
    <t>Trevor.Gibbons@dfa.arkansas.gov</t>
  </si>
  <si>
    <t>Select Yes/No from the drop down list</t>
  </si>
  <si>
    <t>Yes</t>
  </si>
  <si>
    <t>No</t>
  </si>
  <si>
    <t>If No, the arrangement does not qualify as a PPP. Go to question 2.</t>
  </si>
  <si>
    <t>If Yes, go to Question 1B</t>
  </si>
  <si>
    <t>If Yes, go to question 3.</t>
  </si>
  <si>
    <t>If Yes, go to question 2B.</t>
  </si>
  <si>
    <t>If No, the arrangement does not qualify as an APA.  Go to #6.</t>
  </si>
  <si>
    <t>If Yes, the arrangement is an APA subject to GASB Statement 94. Go to #7.</t>
  </si>
  <si>
    <t>If Yes, go to question 3B.</t>
  </si>
  <si>
    <t>If No, the arrangement is not an SCA. Go to question 4.</t>
  </si>
  <si>
    <t>If Yes, go to question 3C.</t>
  </si>
  <si>
    <t>If Yes, go to question 3D.</t>
  </si>
  <si>
    <t>If Yes, the arrangement is an SCA subject to GASB Statement 94. Go to #7.</t>
  </si>
  <si>
    <t>If Yes, go to question 4B.</t>
  </si>
  <si>
    <t>If No, the arrangement is not a lease. Go to #7.</t>
  </si>
  <si>
    <t>If Yes, the arrangement is not a lease. Go to #7.</t>
  </si>
  <si>
    <t>If No, the arrangement is potentially a lease, go to #5.</t>
  </si>
  <si>
    <t>Transferor</t>
  </si>
  <si>
    <t>Operator</t>
  </si>
  <si>
    <t>DFA-ACFR Fixed Asset Specialist:</t>
  </si>
  <si>
    <t>122.0000 Form-Allow for Unc AR Link</t>
  </si>
  <si>
    <t>171.0000 Form-Capital Assets Link</t>
  </si>
  <si>
    <t>172.0000 Form-Cap Assets Depr.</t>
  </si>
  <si>
    <t xml:space="preserve">251.0000 Form-GASB 49 Pollution </t>
  </si>
  <si>
    <t>252.0000 Form-Rollfw Poll Remed Link</t>
  </si>
  <si>
    <t>221.0000 Form-Emp.onMilitary Lv Link</t>
  </si>
  <si>
    <t>700.0000 Form-GASB 44 &amp; 48 Disc Link</t>
  </si>
  <si>
    <t>701.0000 Form-Pledged Revenues Link</t>
  </si>
  <si>
    <t>400.0000 Form-Capital Grants Link</t>
  </si>
  <si>
    <t>401.0000 Form-Unrestrict. Grant Link</t>
  </si>
  <si>
    <t>250.0000 Form-Commitments Link</t>
  </si>
  <si>
    <t>181.0000 Form-Lease Receivable Link</t>
  </si>
  <si>
    <t>271.0000 Form-Lease Liability Link</t>
  </si>
  <si>
    <t>703.0000 Form-PPPs and APAs Link</t>
  </si>
  <si>
    <t>274.0000 Form-SBITA Liability Link</t>
  </si>
  <si>
    <t>2890002000 - Deferred Inflows Related to Revenues</t>
  </si>
  <si>
    <t>Current Year balance @ 6/30</t>
  </si>
  <si>
    <t>Ⓐ</t>
  </si>
  <si>
    <t>AASIS Deferred Inflows comparison</t>
  </si>
  <si>
    <t>Variance</t>
  </si>
  <si>
    <r>
      <t xml:space="preserve">Explanation of the variance if the amount is </t>
    </r>
    <r>
      <rPr>
        <sz val="10"/>
        <rFont val="Calibri"/>
        <family val="2"/>
      </rPr>
      <t xml:space="preserve">≥ </t>
    </r>
    <r>
      <rPr>
        <sz val="10"/>
        <rFont val="Sagona"/>
      </rPr>
      <t>±</t>
    </r>
    <r>
      <rPr>
        <sz val="10"/>
        <rFont val="Arial"/>
        <family val="2"/>
      </rPr>
      <t xml:space="preserve"> $100,000 and the percentage is ≥ ± 20%:</t>
    </r>
  </si>
  <si>
    <t>If you have an amount in row (f) 2890002000 - Deferred Inflows Related to Revenues in the Total column,  enter the Prior Year balance at 6/30 in AASIS in the "AASIS Deferred Inflows comparison box". Note: To obtain the prior year balance, a trial balance must be run for periods 0-14.
Give an explanation of the variance if the amount is ≥ ± $100,000 and the percentage is ≥ ± 20%.</t>
  </si>
  <si>
    <t>The 2025 Year-End Closing Book facilitates the collection, compilation, and transmission of financial information from the various State of Arkansas (the "State") departments, agencies, and entities (the "agencies") to the Department of Finance and Administration (DFA) which will permit the preparation of the State's Annual Comprehensive Financial Report (ACFR) in accordance with generally accepted accounting principles (GAAP).</t>
  </si>
  <si>
    <t>Timely completion and submission of the 2025 Year-End Closing Book is essential to allow for the analysis and compilation of data, resolution of questions, preparation of the financial statements, and subsequent audit and publication of the ACFR in a timely manner.</t>
  </si>
  <si>
    <t>2025 YEAR-END CLOSING BOOK ORGANIZATION</t>
  </si>
  <si>
    <t>The 2025 Year-End Closing Book is organized into sections addressing entries needed for the financial statements, the notes to the financial statements, and representations required by the auditors.  Within each section there is a discussion of the purpose of the section, identification of the relevant forms with which to transmit the information to DFA, and procedures on completing the forms.  Some of these sections will not apply to every agency, so only the forms that are applicable will need to be completed.</t>
  </si>
  <si>
    <t>One section is the representation letter and is applicable to all agencies, institutions, and departments. This representation letter must be prepared on agency letterhead and signed by the Director and Chief Accounting Officer of each agency and submitted with the 2025 Year-End Closing Book.</t>
  </si>
  <si>
    <r>
      <t xml:space="preserve">1)  </t>
    </r>
    <r>
      <rPr>
        <b/>
        <sz val="10"/>
        <rFont val="Arial"/>
        <family val="2"/>
      </rPr>
      <t xml:space="preserve">Document Date </t>
    </r>
    <r>
      <rPr>
        <sz val="10"/>
        <rFont val="Arial"/>
        <family val="2"/>
      </rPr>
      <t>- Enter 06/30/2025.</t>
    </r>
  </si>
  <si>
    <t>2)  Posting Date is already input (06/30/2025).</t>
  </si>
  <si>
    <t xml:space="preserve">     section of the 2025 Year-End Closing Book.</t>
  </si>
  <si>
    <t>8)  Reversal date is already input (07/01/2025).</t>
  </si>
  <si>
    <t>Please email the completed Parts of the 2025 Year-End Closing Book 
to your ACFR liaison (see email address below) and to the ACFR Section at</t>
  </si>
  <si>
    <t>Houston McElhanon</t>
  </si>
  <si>
    <t>682-5255</t>
  </si>
  <si>
    <t>Houston.McElhanon@dfa.arkansas.gov</t>
  </si>
  <si>
    <t>James Bellcock</t>
  </si>
  <si>
    <t>James.Bellcock@dfa.arkansas.gov</t>
  </si>
  <si>
    <t>Tommy Leitmeyer</t>
  </si>
  <si>
    <t>682-5228</t>
  </si>
  <si>
    <t>1 - Did your agency have balances in GL account 2114006000 Current Pollution Remediation 
     Obligation and/or 2230006000 Non-Current Pollution Remediation Obligation at June 30, 
     2024, and/or June 30, 2025?</t>
  </si>
  <si>
    <t>Did your agency have any debt (loans and notes payable, installment sales, bonds payable) as of June 30, 2024, and/or June 30, 2025?</t>
  </si>
  <si>
    <t>Download the 2025 Representation Letter (Word doc) from the DFA-OA website, add date, print
on agency letterhead, and sign.  Submit with this Closing Status Report.</t>
  </si>
  <si>
    <t>NEW for FY25</t>
  </si>
  <si>
    <t>Fiscal Year Ended:  June 30, 2025</t>
  </si>
  <si>
    <r>
      <rPr>
        <b/>
        <sz val="10"/>
        <rFont val="Arial"/>
        <family val="2"/>
      </rPr>
      <t>2114006000 - Current Portion of Balance</t>
    </r>
    <r>
      <rPr>
        <sz val="10"/>
        <rFont val="Arial"/>
        <family val="2"/>
      </rPr>
      <t xml:space="preserve"> - Enter the amount of the obligation expected to be paid by June 30, 2026.</t>
    </r>
  </si>
  <si>
    <r>
      <rPr>
        <b/>
        <sz val="10"/>
        <rFont val="Arial"/>
        <family val="2"/>
      </rPr>
      <t>Maturity Date of Pledge</t>
    </r>
    <r>
      <rPr>
        <sz val="10"/>
        <rFont val="Arial"/>
        <family val="2"/>
      </rPr>
      <t xml:space="preserve"> - When is the final payment due on the amount the specific revenue is pledged for, e.g., a bond matures on April 1, 2027?</t>
    </r>
  </si>
  <si>
    <r>
      <rPr>
        <b/>
        <sz val="10"/>
        <rFont val="Arial"/>
        <family val="2"/>
      </rPr>
      <t xml:space="preserve">Remaining Principal and Interest </t>
    </r>
    <r>
      <rPr>
        <sz val="10"/>
        <rFont val="Arial"/>
        <family val="2"/>
      </rPr>
      <t>- What is the total remaining principal and interest due, on which the specific revenue is pledged for, as of June 30, 2025?</t>
    </r>
  </si>
  <si>
    <t>Did your agency have any employees on military leave at June 30th?</t>
  </si>
  <si>
    <t>DUE DATE:  8/29/2025</t>
  </si>
  <si>
    <r>
      <t xml:space="preserve">Provide copies of supporting documentation for year-end accruals rather than a copy of your journal entry made to record accrual entries.  The supporting documents provided by the Office of Accounting for accrued payroll and compensated absences will NOT need to be resubmitted to our office </t>
    </r>
    <r>
      <rPr>
        <b/>
        <sz val="10"/>
        <rFont val="Arial"/>
        <family val="2"/>
      </rPr>
      <t>unless changes</t>
    </r>
    <r>
      <rPr>
        <sz val="10"/>
        <rFont val="Arial"/>
        <family val="2"/>
      </rPr>
      <t xml:space="preserve"> are made to the amounts accrued.</t>
    </r>
  </si>
  <si>
    <t>To answer the following questions, you will need a trial balance
(AASIS transaction Y_DEV_80000025, Periods 0-16) to review GL account balances for fiscal year 2025.
U/R Only - unless FBS1 period 15 or FB50 is specified, all other year-end entries should be FBS1 period 13.
Please contact your ACFR liaison if you need help with obtaining a trial balance or completing any of these questions.</t>
  </si>
  <si>
    <t>a.  If this cannot be verified, provide a list of the assets (with cost center and
     fund to be used) that should be included.  This should include any Arkansas
     Legislative Audit asset-related adjustments that have not been recorded.</t>
  </si>
  <si>
    <t>a.  If this cannot be verified, provide a list of the assets (with cost center and 
     fund to be used) that should be included.  This should include any Arkansas 
     Legislative Audit asset-related adjustments that have not been recorded.
     Please provide permission to make any necessary entries.</t>
  </si>
  <si>
    <r>
      <t xml:space="preserve">Representation Letter </t>
    </r>
    <r>
      <rPr>
        <sz val="10"/>
        <rFont val="Arial"/>
        <family val="2"/>
      </rPr>
      <t>(download the 2025 Representation Letter from DFA-OA website)</t>
    </r>
  </si>
  <si>
    <t>2.  All fixed assets that were lost, stolen, destroyed, or sent to Arkansas State 
     Surplus (M&amp;R) in the current fiscal year have been removed from the fixed asset
     list in AASIS. Documentation should be available.</t>
  </si>
  <si>
    <t>a)  download the 2025 State Agency - Debt Forms from the DFA-OA website and complete.  
     Submit with this Closing Status Report.</t>
  </si>
  <si>
    <r>
      <t xml:space="preserve">Are any of the leases subject to external laws, regulations, or legal rulings (GASB 87  </t>
    </r>
    <r>
      <rPr>
        <sz val="10"/>
        <rFont val="Calibri"/>
        <family val="2"/>
      </rPr>
      <t>¶</t>
    </r>
    <r>
      <rPr>
        <sz val="10"/>
        <rFont val="Arial"/>
        <family val="2"/>
      </rPr>
      <t>42)?</t>
    </r>
  </si>
  <si>
    <t>Tommy.Leitmeyer@dfa.arkansas.gov</t>
  </si>
  <si>
    <t>Prior Year balance @ 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</si>
</sst>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0_);\(0\)"/>
    <numFmt numFmtId="166" formatCode="mm/dd/yy;@"/>
    <numFmt numFmtId="167" formatCode="0000"/>
    <numFmt numFmtId="168" formatCode="m/d/yyyy;@"/>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i/>
      <sz val="22"/>
      <name val="Arial"/>
      <family val="2"/>
    </font>
    <font>
      <b/>
      <sz val="12"/>
      <name val="Arial"/>
      <family val="2"/>
    </font>
    <font>
      <b/>
      <sz val="11"/>
      <name val="Arial"/>
      <family val="2"/>
    </font>
    <font>
      <i/>
      <sz val="10"/>
      <name val="Arial"/>
      <family val="2"/>
    </font>
    <font>
      <u/>
      <sz val="7.5"/>
      <color indexed="12"/>
      <name val="Arial"/>
      <family val="2"/>
    </font>
    <font>
      <sz val="10"/>
      <name val="Arial"/>
      <family val="2"/>
    </font>
    <font>
      <u/>
      <sz val="10"/>
      <name val="Arial"/>
      <family val="2"/>
    </font>
    <font>
      <sz val="12"/>
      <name val="Arial"/>
      <family val="2"/>
    </font>
    <font>
      <b/>
      <i/>
      <sz val="10"/>
      <name val="Arial"/>
      <family val="2"/>
    </font>
    <font>
      <b/>
      <u/>
      <sz val="10"/>
      <name val="Arial"/>
      <family val="2"/>
    </font>
    <font>
      <sz val="11"/>
      <name val="Arial"/>
      <family val="2"/>
    </font>
    <font>
      <u/>
      <sz val="10"/>
      <color indexed="12"/>
      <name val="Arial"/>
      <family val="2"/>
    </font>
    <font>
      <b/>
      <sz val="8"/>
      <name val="arial"/>
      <family val="2"/>
    </font>
    <font>
      <b/>
      <i/>
      <u/>
      <sz val="16"/>
      <name val="Arial"/>
      <family val="2"/>
    </font>
    <font>
      <b/>
      <sz val="9"/>
      <name val="Arial"/>
      <family val="2"/>
    </font>
    <font>
      <b/>
      <u/>
      <sz val="11"/>
      <name val="Arial"/>
      <family val="2"/>
    </font>
    <font>
      <u val="doubleAccounting"/>
      <sz val="10"/>
      <name val="Arial"/>
      <family val="2"/>
    </font>
    <font>
      <sz val="9"/>
      <name val="Arial"/>
      <family val="2"/>
    </font>
    <font>
      <sz val="10"/>
      <name val="Arial"/>
      <family val="2"/>
    </font>
    <font>
      <sz val="10"/>
      <name val="Arial"/>
      <family val="2"/>
    </font>
    <font>
      <sz val="11"/>
      <name val="Times New Roman"/>
      <family val="1"/>
    </font>
    <font>
      <b/>
      <sz val="11"/>
      <name val="Times New Roman"/>
      <family val="1"/>
    </font>
    <font>
      <sz val="14"/>
      <name val="Wingdings"/>
      <charset val="2"/>
    </font>
    <font>
      <sz val="12"/>
      <name val="Times New Roman"/>
      <family val="1"/>
    </font>
    <font>
      <u val="doubleAccounting"/>
      <sz val="12"/>
      <name val="Times New Roman"/>
      <family val="1"/>
    </font>
    <font>
      <b/>
      <sz val="9"/>
      <name val="Times New Roman"/>
      <family val="1"/>
    </font>
    <font>
      <sz val="8"/>
      <name val="Consolas"/>
      <family val="3"/>
    </font>
    <font>
      <sz val="10"/>
      <name val="Tahoma"/>
      <family val="2"/>
    </font>
    <font>
      <sz val="10"/>
      <name val="Arial"/>
      <family val="2"/>
    </font>
    <font>
      <sz val="10"/>
      <name val="Arial"/>
      <family val="2"/>
    </font>
    <font>
      <sz val="11"/>
      <color theme="1"/>
      <name val="Calibri"/>
      <family val="2"/>
      <scheme val="minor"/>
    </font>
    <font>
      <sz val="10"/>
      <color rgb="FFFF0000"/>
      <name val="Arial"/>
      <family val="2"/>
    </font>
    <font>
      <b/>
      <sz val="10"/>
      <color rgb="FFFF0000"/>
      <name val="Arial"/>
      <family val="2"/>
    </font>
    <font>
      <b/>
      <sz val="11"/>
      <color rgb="FFFF0000"/>
      <name val="Arial"/>
      <family val="2"/>
    </font>
    <font>
      <b/>
      <sz val="10"/>
      <color rgb="FFC00000"/>
      <name val="Arial"/>
      <family val="2"/>
    </font>
    <font>
      <sz val="14"/>
      <color rgb="FFFF0000"/>
      <name val="Wingdings 2"/>
      <family val="1"/>
      <charset val="2"/>
    </font>
    <font>
      <b/>
      <sz val="11"/>
      <color rgb="FFC00000"/>
      <name val="Arial"/>
      <family val="2"/>
    </font>
    <font>
      <b/>
      <sz val="11"/>
      <color rgb="FFC00000"/>
      <name val="Consolas"/>
      <family val="3"/>
    </font>
    <font>
      <sz val="8"/>
      <color rgb="FFFF0000"/>
      <name val="Consolas"/>
      <family val="3"/>
    </font>
    <font>
      <b/>
      <sz val="11"/>
      <color rgb="FFC00000"/>
      <name val="Times New Roman"/>
      <family val="1"/>
    </font>
    <font>
      <sz val="10"/>
      <color theme="1"/>
      <name val="Arial"/>
      <family val="2"/>
    </font>
    <font>
      <b/>
      <sz val="8"/>
      <color rgb="FFFF0000"/>
      <name val="Consolas"/>
      <family val="3"/>
    </font>
    <font>
      <sz val="7.5"/>
      <name val="Arial"/>
      <family val="2"/>
    </font>
    <font>
      <sz val="10"/>
      <name val="Arial"/>
      <family val="2"/>
    </font>
    <font>
      <b/>
      <i/>
      <u/>
      <sz val="10"/>
      <name val="Arial"/>
      <family val="2"/>
    </font>
    <font>
      <sz val="8"/>
      <color rgb="FFFF0000"/>
      <name val="Arial"/>
      <family val="2"/>
    </font>
    <font>
      <sz val="10"/>
      <color rgb="FF0070C0"/>
      <name val="Arial"/>
      <family val="2"/>
    </font>
    <font>
      <u/>
      <sz val="10"/>
      <color theme="10"/>
      <name val="Arial"/>
      <family val="2"/>
    </font>
    <font>
      <sz val="11"/>
      <color indexed="12"/>
      <name val="Arial"/>
      <family val="2"/>
    </font>
    <font>
      <sz val="10"/>
      <color rgb="FFC00000"/>
      <name val="Arial"/>
      <family val="2"/>
    </font>
    <font>
      <sz val="10"/>
      <color indexed="12"/>
      <name val="Arial"/>
      <family val="2"/>
    </font>
    <font>
      <b/>
      <sz val="8"/>
      <color rgb="FFC00000"/>
      <name val="Arial"/>
      <family val="2"/>
    </font>
    <font>
      <sz val="8"/>
      <color theme="1"/>
      <name val="Arial"/>
      <family val="2"/>
    </font>
    <font>
      <sz val="11"/>
      <color theme="1"/>
      <name val="Tahoma"/>
      <family val="2"/>
    </font>
    <font>
      <b/>
      <u val="double"/>
      <sz val="11"/>
      <name val="Arial"/>
      <family val="2"/>
    </font>
    <font>
      <b/>
      <sz val="14"/>
      <color rgb="FFFF0000"/>
      <name val="Arial"/>
      <family val="2"/>
    </font>
    <font>
      <b/>
      <vertAlign val="superscript"/>
      <sz val="11"/>
      <name val="Arial"/>
      <family val="2"/>
    </font>
    <font>
      <sz val="10"/>
      <name val="Calibri"/>
      <family val="2"/>
    </font>
    <font>
      <b/>
      <sz val="10"/>
      <color rgb="FF0000FF"/>
      <name val="Arial"/>
      <family val="2"/>
    </font>
    <font>
      <sz val="9"/>
      <color indexed="12"/>
      <name val="Arial"/>
      <family val="2"/>
    </font>
    <font>
      <u/>
      <sz val="10"/>
      <color rgb="FF0070C0"/>
      <name val="Arial"/>
      <family val="2"/>
    </font>
    <font>
      <sz val="10"/>
      <color theme="0"/>
      <name val="Arial"/>
      <family val="2"/>
    </font>
    <font>
      <sz val="10"/>
      <name val="Arial"/>
      <family val="2"/>
    </font>
    <font>
      <b/>
      <sz val="11"/>
      <color rgb="FF0000FF"/>
      <name val="MS UI Gothic"/>
      <family val="2"/>
    </font>
    <font>
      <b/>
      <u/>
      <sz val="11"/>
      <name val="Calibri"/>
      <family val="2"/>
    </font>
    <font>
      <sz val="10"/>
      <name val="Sagona"/>
    </font>
  </fonts>
  <fills count="1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2DCDB"/>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rgb="FFFFFF00"/>
        <bgColor indexed="64"/>
      </patternFill>
    </fill>
  </fills>
  <borders count="51">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ck">
        <color rgb="FFC00000"/>
      </left>
      <right/>
      <top/>
      <bottom/>
      <diagonal/>
    </border>
    <border>
      <left/>
      <right style="thick">
        <color rgb="FFC00000"/>
      </right>
      <top/>
      <bottom/>
      <diagonal/>
    </border>
    <border>
      <left style="thick">
        <color rgb="FFC00000"/>
      </left>
      <right/>
      <top style="thin">
        <color indexed="64"/>
      </top>
      <bottom style="double">
        <color indexed="64"/>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right style="thick">
        <color rgb="FFC00000"/>
      </right>
      <top style="thin">
        <color indexed="64"/>
      </top>
      <bottom style="double">
        <color indexed="64"/>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indexed="64"/>
      </right>
      <top style="thin">
        <color indexed="64"/>
      </top>
      <bottom style="double">
        <color indexed="64"/>
      </bottom>
      <diagonal/>
    </border>
  </borders>
  <cellStyleXfs count="620">
    <xf numFmtId="0" fontId="0" fillId="0" borderId="0"/>
    <xf numFmtId="43" fontId="8"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0" fontId="2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39" fillId="0" borderId="0">
      <protection locked="0"/>
    </xf>
    <xf numFmtId="0" fontId="41" fillId="0" borderId="0"/>
    <xf numFmtId="0" fontId="40" fillId="0" borderId="0">
      <protection locked="0"/>
    </xf>
    <xf numFmtId="0" fontId="40" fillId="0" borderId="0">
      <protection locked="0"/>
    </xf>
    <xf numFmtId="0" fontId="40" fillId="0" borderId="0">
      <protection locked="0"/>
    </xf>
    <xf numFmtId="0" fontId="16" fillId="0" borderId="0"/>
    <xf numFmtId="0" fontId="16" fillId="0" borderId="0"/>
    <xf numFmtId="0" fontId="16" fillId="0" borderId="0">
      <protection locked="0"/>
    </xf>
    <xf numFmtId="0" fontId="8" fillId="0" borderId="0">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protection locked="0"/>
    </xf>
    <xf numFmtId="0" fontId="8" fillId="0" borderId="0">
      <protection locked="0"/>
    </xf>
    <xf numFmtId="0" fontId="8" fillId="0" borderId="0">
      <protection locked="0"/>
    </xf>
    <xf numFmtId="0" fontId="8" fillId="0" borderId="0"/>
    <xf numFmtId="0" fontId="8" fillId="0" borderId="0"/>
    <xf numFmtId="0" fontId="8" fillId="0" borderId="0"/>
    <xf numFmtId="0" fontId="8" fillId="0" borderId="0"/>
    <xf numFmtId="0" fontId="8" fillId="0" borderId="0"/>
    <xf numFmtId="0" fontId="29" fillId="0" borderId="0">
      <protection locked="0"/>
    </xf>
    <xf numFmtId="0" fontId="38" fillId="0" borderId="0"/>
    <xf numFmtId="0" fontId="29" fillId="0" borderId="0">
      <protection locked="0"/>
    </xf>
    <xf numFmtId="0" fontId="41" fillId="0" borderId="0"/>
    <xf numFmtId="0" fontId="30" fillId="0" borderId="0"/>
    <xf numFmtId="0" fontId="30" fillId="0" borderId="0"/>
    <xf numFmtId="0" fontId="8" fillId="0" borderId="0"/>
    <xf numFmtId="0" fontId="8" fillId="0" borderId="0"/>
    <xf numFmtId="0" fontId="8" fillId="0" borderId="0">
      <protection locked="0"/>
    </xf>
    <xf numFmtId="0" fontId="16" fillId="0" borderId="0">
      <protection locked="0"/>
    </xf>
    <xf numFmtId="0" fontId="8" fillId="0" borderId="0">
      <protection locked="0"/>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8" fillId="0" borderId="0"/>
    <xf numFmtId="0" fontId="7" fillId="0" borderId="0"/>
    <xf numFmtId="0" fontId="8" fillId="0" borderId="0"/>
    <xf numFmtId="0" fontId="8" fillId="0" borderId="0">
      <protection locked="0"/>
    </xf>
    <xf numFmtId="0" fontId="8" fillId="0" borderId="0">
      <protection locked="0"/>
    </xf>
    <xf numFmtId="0" fontId="8" fillId="0" borderId="0">
      <protection locked="0"/>
    </xf>
    <xf numFmtId="0" fontId="8" fillId="0" borderId="0"/>
    <xf numFmtId="0" fontId="8" fillId="0" borderId="0"/>
    <xf numFmtId="0" fontId="7" fillId="0" borderId="0"/>
    <xf numFmtId="0" fontId="8" fillId="0" borderId="0"/>
    <xf numFmtId="0" fontId="8" fillId="0" borderId="0"/>
    <xf numFmtId="0" fontId="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 fillId="0" borderId="0">
      <protection locked="0"/>
    </xf>
    <xf numFmtId="0" fontId="6" fillId="0" borderId="0"/>
    <xf numFmtId="0" fontId="6" fillId="0" borderId="0"/>
    <xf numFmtId="0" fontId="6" fillId="0" borderId="0"/>
    <xf numFmtId="0" fontId="6" fillId="0" borderId="0"/>
    <xf numFmtId="0" fontId="6" fillId="0" borderId="0"/>
    <xf numFmtId="0" fontId="8" fillId="0" borderId="0">
      <protection locked="0"/>
    </xf>
    <xf numFmtId="0" fontId="8" fillId="0" borderId="0">
      <protection locked="0"/>
    </xf>
    <xf numFmtId="0" fontId="8" fillId="0" borderId="0">
      <protection locked="0"/>
    </xf>
    <xf numFmtId="0" fontId="6" fillId="0" borderId="0"/>
    <xf numFmtId="0" fontId="6" fillId="0" borderId="0"/>
    <xf numFmtId="0" fontId="6" fillId="0" borderId="0"/>
    <xf numFmtId="0" fontId="6" fillId="0" borderId="0"/>
    <xf numFmtId="0" fontId="6" fillId="0" borderId="0"/>
    <xf numFmtId="0" fontId="8" fillId="0" borderId="0">
      <protection locked="0"/>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8" fillId="0" borderId="0">
      <protection locked="0"/>
    </xf>
    <xf numFmtId="0" fontId="5" fillId="0" borderId="0"/>
    <xf numFmtId="0" fontId="54"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4" fillId="0" borderId="0">
      <protection locked="0"/>
    </xf>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54" fillId="0" borderId="0">
      <protection locked="0"/>
    </xf>
    <xf numFmtId="0" fontId="54" fillId="0" borderId="0">
      <protection locked="0"/>
    </xf>
    <xf numFmtId="0" fontId="54" fillId="0" borderId="0">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2" fillId="0" borderId="0"/>
    <xf numFmtId="0" fontId="8" fillId="0" borderId="0"/>
    <xf numFmtId="0" fontId="58" fillId="0" borderId="0" applyNumberFormat="0" applyFill="0" applyBorder="0" applyAlignment="0" applyProtection="0">
      <protection locked="0"/>
    </xf>
    <xf numFmtId="43" fontId="2" fillId="0" borderId="0" applyFont="0" applyFill="0" applyBorder="0" applyAlignment="0" applyProtection="0"/>
    <xf numFmtId="0" fontId="64" fillId="0" borderId="0"/>
    <xf numFmtId="43" fontId="64" fillId="0" borderId="0" applyFont="0" applyFill="0" applyBorder="0" applyAlignment="0" applyProtection="0"/>
    <xf numFmtId="0" fontId="8" fillId="0" borderId="0">
      <protection locked="0"/>
    </xf>
    <xf numFmtId="0" fontId="8" fillId="0" borderId="0">
      <protection locked="0"/>
    </xf>
    <xf numFmtId="44" fontId="1" fillId="0" borderId="0" applyFont="0" applyFill="0" applyBorder="0" applyAlignment="0" applyProtection="0"/>
    <xf numFmtId="0" fontId="51" fillId="0" borderId="0" applyNumberFormat="0" applyFill="0" applyBorder="0" applyAlignment="0" applyProtection="0">
      <alignment vertical="top"/>
      <protection locked="0"/>
    </xf>
    <xf numFmtId="0" fontId="1" fillId="0" borderId="0"/>
    <xf numFmtId="9" fontId="73" fillId="0" borderId="0" applyFont="0" applyFill="0" applyBorder="0" applyAlignment="0" applyProtection="0"/>
  </cellStyleXfs>
  <cellXfs count="1529">
    <xf numFmtId="0" fontId="0" fillId="0" borderId="0" xfId="0"/>
    <xf numFmtId="0" fontId="10" fillId="0" borderId="0" xfId="0" applyFont="1"/>
    <xf numFmtId="0" fontId="11" fillId="0" borderId="0" xfId="0" applyFont="1" applyAlignment="1">
      <alignment horizontal="left"/>
    </xf>
    <xf numFmtId="0" fontId="12" fillId="0" borderId="0" xfId="0" applyFont="1"/>
    <xf numFmtId="0" fontId="13" fillId="0" borderId="0" xfId="0" applyFont="1"/>
    <xf numFmtId="0" fontId="13" fillId="0" borderId="1" xfId="0" applyFont="1" applyBorder="1"/>
    <xf numFmtId="0" fontId="21" fillId="0" borderId="0" xfId="0" applyFont="1" applyProtection="1"/>
    <xf numFmtId="0" fontId="21" fillId="0" borderId="0" xfId="0" applyFont="1" applyAlignment="1" applyProtection="1">
      <alignment vertical="top"/>
    </xf>
    <xf numFmtId="0" fontId="13" fillId="0" borderId="0" xfId="0" applyFont="1" applyFill="1" applyBorder="1"/>
    <xf numFmtId="0" fontId="18" fillId="0" borderId="0" xfId="0" applyFont="1" applyFill="1"/>
    <xf numFmtId="0" fontId="10" fillId="0" borderId="0" xfId="0" applyFont="1" applyFill="1"/>
    <xf numFmtId="0" fontId="12" fillId="0" borderId="0" xfId="0" applyFont="1" applyBorder="1" applyAlignment="1"/>
    <xf numFmtId="0" fontId="13" fillId="0" borderId="0" xfId="0" quotePrefix="1" applyFont="1" applyFill="1" applyAlignment="1">
      <alignment horizontal="left"/>
    </xf>
    <xf numFmtId="0" fontId="13" fillId="0" borderId="0" xfId="0" applyFont="1" applyFill="1"/>
    <xf numFmtId="0" fontId="13" fillId="0" borderId="1" xfId="0" applyFont="1" applyFill="1" applyBorder="1"/>
    <xf numFmtId="0" fontId="10" fillId="0" borderId="2" xfId="0" applyFont="1" applyFill="1" applyBorder="1" applyAlignment="1">
      <alignment horizontal="center" wrapText="1"/>
    </xf>
    <xf numFmtId="0" fontId="10" fillId="0" borderId="0" xfId="0" applyFont="1" applyFill="1" applyAlignment="1">
      <alignment horizontal="left"/>
    </xf>
    <xf numFmtId="0" fontId="10" fillId="0" borderId="0" xfId="0" applyFont="1" applyFill="1" applyAlignment="1">
      <alignment vertical="top" wrapText="1"/>
    </xf>
    <xf numFmtId="0" fontId="10" fillId="0" borderId="0" xfId="0" applyFont="1" applyFill="1" applyAlignment="1"/>
    <xf numFmtId="0" fontId="10" fillId="0" borderId="0" xfId="0" applyFont="1" applyFill="1" applyAlignment="1">
      <alignment horizontal="left" vertical="top"/>
    </xf>
    <xf numFmtId="0" fontId="10" fillId="0" borderId="3" xfId="0" applyFont="1" applyFill="1" applyBorder="1" applyAlignment="1">
      <alignment horizontal="center" wrapText="1"/>
    </xf>
    <xf numFmtId="0" fontId="20" fillId="0" borderId="0" xfId="0" applyFont="1" applyFill="1"/>
    <xf numFmtId="0" fontId="8" fillId="0" borderId="0" xfId="0" applyFont="1"/>
    <xf numFmtId="0" fontId="8" fillId="0" borderId="0" xfId="0" applyFont="1" applyBorder="1"/>
    <xf numFmtId="0" fontId="8" fillId="0" borderId="0" xfId="0" applyFont="1" applyFill="1"/>
    <xf numFmtId="0" fontId="25" fillId="0" borderId="0" xfId="0" applyFont="1" applyFill="1"/>
    <xf numFmtId="0" fontId="13" fillId="0" borderId="0" xfId="0" applyFont="1" applyBorder="1"/>
    <xf numFmtId="0" fontId="18" fillId="0" borderId="0" xfId="0" applyFont="1"/>
    <xf numFmtId="0" fontId="8" fillId="0" borderId="0" xfId="0" applyFont="1" applyFill="1" applyAlignment="1">
      <alignment horizontal="center"/>
    </xf>
    <xf numFmtId="0" fontId="8" fillId="0" borderId="0" xfId="0" quotePrefix="1" applyFont="1" applyAlignment="1">
      <alignment horizontal="left" vertical="top" wrapText="1"/>
    </xf>
    <xf numFmtId="0" fontId="10" fillId="0" borderId="0" xfId="0" applyFont="1" applyFill="1" applyAlignment="1">
      <alignment horizontal="left" wrapText="1"/>
    </xf>
    <xf numFmtId="0" fontId="13" fillId="0" borderId="0" xfId="0" applyFont="1" applyFill="1" applyBorder="1" applyAlignment="1">
      <alignment horizontal="left" wrapText="1"/>
    </xf>
    <xf numFmtId="0" fontId="12" fillId="0" borderId="0" xfId="0" applyFont="1" applyBorder="1" applyProtection="1"/>
    <xf numFmtId="0" fontId="13" fillId="0" borderId="0" xfId="0" applyFont="1" applyBorder="1" applyProtection="1"/>
    <xf numFmtId="0" fontId="13" fillId="0" borderId="0" xfId="0" applyFont="1" applyFill="1" applyAlignment="1">
      <alignment vertical="top" wrapText="1"/>
    </xf>
    <xf numFmtId="0" fontId="13" fillId="0" borderId="0" xfId="0" applyFont="1" applyFill="1" applyAlignment="1">
      <alignment vertical="top"/>
    </xf>
    <xf numFmtId="0" fontId="13" fillId="0" borderId="0" xfId="0" applyFont="1" applyFill="1" applyAlignment="1">
      <alignment horizontal="right" vertical="top" wrapText="1"/>
    </xf>
    <xf numFmtId="0" fontId="13" fillId="0" borderId="0" xfId="50" applyFont="1" applyFill="1" applyBorder="1"/>
    <xf numFmtId="0" fontId="13" fillId="0" borderId="0" xfId="50" applyFont="1" applyFill="1"/>
    <xf numFmtId="0" fontId="13" fillId="0" borderId="1" xfId="50" applyFont="1" applyFill="1" applyBorder="1"/>
    <xf numFmtId="0" fontId="10" fillId="0" borderId="0" xfId="50" applyFont="1" applyFill="1" applyAlignment="1">
      <alignment horizontal="centerContinuous"/>
    </xf>
    <xf numFmtId="0" fontId="10" fillId="0" borderId="0" xfId="50" applyFont="1" applyFill="1"/>
    <xf numFmtId="0" fontId="12" fillId="0" borderId="0" xfId="0" applyFont="1" applyFill="1" applyAlignment="1">
      <alignment horizontal="left" vertical="top" wrapText="1"/>
    </xf>
    <xf numFmtId="0" fontId="13" fillId="0" borderId="0" xfId="53" applyFont="1" applyFill="1">
      <protection locked="0"/>
    </xf>
    <xf numFmtId="0" fontId="13" fillId="0" borderId="1" xfId="53" applyFont="1" applyFill="1" applyBorder="1">
      <protection locked="0"/>
    </xf>
    <xf numFmtId="0" fontId="13" fillId="0" borderId="0" xfId="53" applyFont="1" applyFill="1" applyBorder="1">
      <protection locked="0"/>
    </xf>
    <xf numFmtId="0" fontId="10" fillId="0" borderId="0" xfId="53" applyFont="1" applyFill="1">
      <protection locked="0"/>
    </xf>
    <xf numFmtId="0" fontId="13" fillId="0" borderId="0" xfId="53" applyFont="1" applyFill="1" applyAlignment="1">
      <alignment vertical="top" wrapText="1"/>
      <protection locked="0"/>
    </xf>
    <xf numFmtId="0" fontId="13" fillId="0" borderId="0" xfId="53" applyFont="1" applyFill="1" applyAlignment="1">
      <alignment vertical="top"/>
      <protection locked="0"/>
    </xf>
    <xf numFmtId="0" fontId="13" fillId="0" borderId="0" xfId="53" applyFont="1" applyAlignment="1">
      <alignment vertical="top" wrapText="1"/>
      <protection locked="0"/>
    </xf>
    <xf numFmtId="0" fontId="13" fillId="0" borderId="0" xfId="53" applyFont="1" applyAlignment="1">
      <alignment horizontal="center" vertical="top"/>
      <protection locked="0"/>
    </xf>
    <xf numFmtId="0" fontId="13" fillId="0" borderId="0" xfId="53" applyFont="1" applyBorder="1" applyAlignment="1">
      <protection locked="0"/>
    </xf>
    <xf numFmtId="0" fontId="13" fillId="0" borderId="0" xfId="53" applyFont="1" applyFill="1" applyBorder="1" applyAlignment="1" applyProtection="1">
      <alignment vertical="top"/>
      <protection locked="0"/>
    </xf>
    <xf numFmtId="44" fontId="27" fillId="0" borderId="0" xfId="53" applyNumberFormat="1" applyFont="1" applyFill="1" applyBorder="1">
      <protection locked="0"/>
    </xf>
    <xf numFmtId="0" fontId="8" fillId="0" borderId="0" xfId="53" applyFont="1" applyFill="1" applyBorder="1">
      <protection locked="0"/>
    </xf>
    <xf numFmtId="0" fontId="13" fillId="0" borderId="0" xfId="53" applyFont="1" applyAlignment="1">
      <alignment vertical="top"/>
      <protection locked="0"/>
    </xf>
    <xf numFmtId="0" fontId="8" fillId="0" borderId="0" xfId="53" applyNumberFormat="1" applyFont="1" applyFill="1" applyAlignment="1">
      <protection locked="0"/>
    </xf>
    <xf numFmtId="0" fontId="13" fillId="0" borderId="0" xfId="53" applyFont="1">
      <protection locked="0"/>
    </xf>
    <xf numFmtId="0" fontId="13" fillId="0" borderId="1" xfId="53" applyFont="1" applyBorder="1">
      <protection locked="0"/>
    </xf>
    <xf numFmtId="0" fontId="13" fillId="0" borderId="0" xfId="53" applyFont="1" applyBorder="1">
      <protection locked="0"/>
    </xf>
    <xf numFmtId="0" fontId="8" fillId="0" borderId="0" xfId="53" applyFont="1">
      <protection locked="0"/>
    </xf>
    <xf numFmtId="0" fontId="8" fillId="0" borderId="0" xfId="53" applyFont="1" applyAlignment="1">
      <alignment wrapText="1"/>
      <protection locked="0"/>
    </xf>
    <xf numFmtId="0" fontId="8" fillId="0" borderId="0" xfId="53" applyFont="1" applyAlignment="1">
      <protection locked="0"/>
    </xf>
    <xf numFmtId="0" fontId="8" fillId="0" borderId="0" xfId="53" applyFont="1" applyBorder="1">
      <protection locked="0"/>
    </xf>
    <xf numFmtId="0" fontId="13" fillId="0" borderId="0" xfId="53" applyFont="1" applyBorder="1" applyAlignment="1">
      <alignment horizontal="left"/>
      <protection locked="0"/>
    </xf>
    <xf numFmtId="0" fontId="13" fillId="0" borderId="0" xfId="51" applyFont="1" applyFill="1" applyBorder="1">
      <protection locked="0"/>
    </xf>
    <xf numFmtId="0" fontId="13" fillId="0" borderId="0" xfId="0" applyFont="1" applyFill="1" applyAlignment="1">
      <alignment horizontal="left" vertical="top"/>
    </xf>
    <xf numFmtId="0" fontId="8" fillId="0" borderId="0" xfId="51" applyFont="1">
      <protection locked="0"/>
    </xf>
    <xf numFmtId="0" fontId="8" fillId="0" borderId="0" xfId="51" applyFont="1" applyAlignment="1">
      <protection locked="0"/>
    </xf>
    <xf numFmtId="0" fontId="8" fillId="0" borderId="0" xfId="51" applyFont="1" applyFill="1">
      <protection locked="0"/>
    </xf>
    <xf numFmtId="0" fontId="10" fillId="0" borderId="0" xfId="51" applyFont="1" applyAlignment="1">
      <protection locked="0"/>
    </xf>
    <xf numFmtId="0" fontId="8" fillId="0" borderId="0" xfId="51" applyFont="1" applyFill="1" applyAlignment="1">
      <alignment vertical="top"/>
      <protection locked="0"/>
    </xf>
    <xf numFmtId="0" fontId="8" fillId="0" borderId="0" xfId="51" applyFont="1" applyFill="1" applyAlignment="1">
      <protection locked="0"/>
    </xf>
    <xf numFmtId="0" fontId="8" fillId="0" borderId="0" xfId="51" applyFont="1" applyAlignment="1">
      <alignment wrapText="1"/>
      <protection locked="0"/>
    </xf>
    <xf numFmtId="49" fontId="8" fillId="0" borderId="0" xfId="51" applyNumberFormat="1" applyFont="1" applyAlignment="1">
      <alignment horizontal="center"/>
      <protection locked="0"/>
    </xf>
    <xf numFmtId="49" fontId="8" fillId="0" borderId="0" xfId="51" applyNumberFormat="1" applyFont="1" applyFill="1" applyAlignment="1">
      <alignment horizontal="center" vertical="top"/>
      <protection locked="0"/>
    </xf>
    <xf numFmtId="0" fontId="8" fillId="0" borderId="0" xfId="51" applyFont="1" applyAlignment="1">
      <alignment horizontal="left"/>
      <protection locked="0"/>
    </xf>
    <xf numFmtId="0" fontId="8" fillId="0" borderId="0" xfId="0" applyFont="1" applyAlignment="1">
      <alignment vertical="top" wrapText="1"/>
    </xf>
    <xf numFmtId="0" fontId="8" fillId="0" borderId="0" xfId="0" applyFont="1" applyAlignment="1">
      <alignment horizontal="left"/>
    </xf>
    <xf numFmtId="0" fontId="8" fillId="0" borderId="0" xfId="0" applyFont="1" applyAlignment="1">
      <alignment vertical="top"/>
    </xf>
    <xf numFmtId="0" fontId="13" fillId="0" borderId="0" xfId="0" applyFont="1" applyFill="1" applyBorder="1" applyAlignment="1">
      <alignment horizontal="left"/>
    </xf>
    <xf numFmtId="0" fontId="13" fillId="0" borderId="0" xfId="0" quotePrefix="1" applyFont="1" applyFill="1" applyBorder="1" applyAlignment="1" applyProtection="1">
      <protection locked="0"/>
    </xf>
    <xf numFmtId="0" fontId="13" fillId="0" borderId="0" xfId="0" applyFont="1" applyFill="1" applyBorder="1" applyAlignment="1" applyProtection="1">
      <alignment vertical="top"/>
      <protection locked="0"/>
    </xf>
    <xf numFmtId="0" fontId="21" fillId="0" borderId="0" xfId="0" applyFont="1" applyFill="1"/>
    <xf numFmtId="0" fontId="21" fillId="0" borderId="0" xfId="0" applyFont="1" applyBorder="1" applyAlignment="1">
      <alignment wrapText="1"/>
    </xf>
    <xf numFmtId="0" fontId="21" fillId="0" borderId="0" xfId="0" applyFont="1"/>
    <xf numFmtId="0" fontId="13" fillId="0" borderId="0" xfId="0" applyFont="1" applyBorder="1" applyAlignment="1"/>
    <xf numFmtId="0" fontId="13" fillId="0" borderId="0" xfId="0" applyFont="1" applyFill="1" applyAlignment="1"/>
    <xf numFmtId="0" fontId="21" fillId="0" borderId="0" xfId="51" applyFont="1" applyFill="1" applyBorder="1">
      <protection locked="0"/>
    </xf>
    <xf numFmtId="0" fontId="8" fillId="0" borderId="0" xfId="0" applyFont="1" applyBorder="1" applyAlignment="1"/>
    <xf numFmtId="0" fontId="8" fillId="0" borderId="0" xfId="0" applyFont="1" applyFill="1" applyAlignment="1">
      <alignment horizontal="left"/>
    </xf>
    <xf numFmtId="0" fontId="8" fillId="0" borderId="0" xfId="0" applyFont="1" applyAlignment="1"/>
    <xf numFmtId="0" fontId="10" fillId="0" borderId="0" xfId="52" applyFont="1" applyFill="1" applyBorder="1" applyAlignment="1" applyProtection="1">
      <alignment vertical="top"/>
    </xf>
    <xf numFmtId="0" fontId="21" fillId="0" borderId="0" xfId="50" applyFont="1" applyFill="1" applyBorder="1" applyProtection="1"/>
    <xf numFmtId="0" fontId="10" fillId="0" borderId="0" xfId="53" applyFont="1" applyFill="1" applyAlignment="1">
      <alignment horizontal="left"/>
      <protection locked="0"/>
    </xf>
    <xf numFmtId="0" fontId="10" fillId="0" borderId="0" xfId="53" applyFont="1" applyFill="1" applyAlignment="1">
      <protection locked="0"/>
    </xf>
    <xf numFmtId="0" fontId="10" fillId="0" borderId="0" xfId="0" applyFont="1" applyFill="1" applyBorder="1" applyAlignment="1" applyProtection="1">
      <alignment horizontal="left"/>
    </xf>
    <xf numFmtId="0" fontId="25" fillId="0" borderId="0" xfId="0" applyFont="1" applyBorder="1" applyAlignment="1" applyProtection="1">
      <alignment vertical="top"/>
    </xf>
    <xf numFmtId="0" fontId="25" fillId="0" borderId="0" xfId="0" applyFont="1" applyAlignment="1" applyProtection="1">
      <alignment vertical="top"/>
    </xf>
    <xf numFmtId="0" fontId="25" fillId="0" borderId="0" xfId="0" applyFont="1" applyBorder="1" applyAlignment="1" applyProtection="1">
      <alignment vertical="top"/>
      <protection locked="0"/>
    </xf>
    <xf numFmtId="0" fontId="28" fillId="0" borderId="0" xfId="53" applyFont="1">
      <protection locked="0"/>
    </xf>
    <xf numFmtId="0" fontId="21" fillId="0" borderId="0" xfId="0" applyFont="1" applyFill="1" applyAlignment="1">
      <alignment vertical="top" wrapText="1"/>
    </xf>
    <xf numFmtId="0" fontId="10" fillId="0" borderId="2" xfId="0" applyFont="1" applyBorder="1" applyAlignment="1">
      <alignment horizontal="center" wrapText="1"/>
    </xf>
    <xf numFmtId="0" fontId="10" fillId="0" borderId="2" xfId="0" quotePrefix="1" applyFont="1" applyBorder="1" applyAlignment="1" applyProtection="1">
      <alignment horizontal="center" wrapText="1"/>
    </xf>
    <xf numFmtId="0" fontId="10" fillId="0" borderId="2" xfId="0" applyFont="1" applyBorder="1" applyAlignment="1" applyProtection="1">
      <alignment horizontal="center" wrapText="1"/>
    </xf>
    <xf numFmtId="0" fontId="10" fillId="0" borderId="3" xfId="0" applyFont="1" applyBorder="1" applyAlignment="1">
      <alignment horizontal="left"/>
    </xf>
    <xf numFmtId="0" fontId="10" fillId="0" borderId="14" xfId="0" applyFont="1" applyBorder="1" applyProtection="1"/>
    <xf numFmtId="0" fontId="10" fillId="0" borderId="10" xfId="0" applyFont="1" applyBorder="1" applyProtection="1"/>
    <xf numFmtId="0" fontId="10" fillId="0" borderId="8" xfId="0" applyFont="1" applyBorder="1" applyProtection="1"/>
    <xf numFmtId="0" fontId="10" fillId="0" borderId="4" xfId="0" applyFont="1" applyBorder="1" applyProtection="1"/>
    <xf numFmtId="0" fontId="10" fillId="0" borderId="0" xfId="0" applyFont="1" applyBorder="1" applyAlignment="1" applyProtection="1">
      <alignment horizontal="center"/>
      <protection locked="0"/>
    </xf>
    <xf numFmtId="0" fontId="10" fillId="0" borderId="4" xfId="0" applyFont="1" applyBorder="1" applyAlignment="1" applyProtection="1">
      <alignment horizontal="center" wrapText="1"/>
    </xf>
    <xf numFmtId="0" fontId="10" fillId="0" borderId="3" xfId="0" applyFont="1" applyBorder="1" applyAlignment="1">
      <alignment horizontal="left" wrapText="1"/>
    </xf>
    <xf numFmtId="0" fontId="10" fillId="0" borderId="2" xfId="53" applyFont="1" applyFill="1" applyBorder="1" applyAlignment="1">
      <alignment horizontal="center" wrapText="1"/>
      <protection locked="0"/>
    </xf>
    <xf numFmtId="0" fontId="10" fillId="0" borderId="0" xfId="53" applyFont="1" applyAlignment="1">
      <alignment horizontal="center"/>
      <protection locked="0"/>
    </xf>
    <xf numFmtId="0" fontId="13" fillId="0" borderId="0" xfId="53" applyFont="1" applyFill="1" applyAlignment="1">
      <alignment horizontal="right"/>
      <protection locked="0"/>
    </xf>
    <xf numFmtId="44" fontId="27" fillId="2" borderId="0" xfId="53" applyNumberFormat="1" applyFont="1" applyFill="1" applyBorder="1">
      <protection locked="0"/>
    </xf>
    <xf numFmtId="0" fontId="8" fillId="0" borderId="0" xfId="0" applyFont="1" applyFill="1" applyBorder="1"/>
    <xf numFmtId="0" fontId="8" fillId="0" borderId="0" xfId="0" applyFont="1" applyFill="1" applyAlignment="1">
      <alignment vertical="top"/>
    </xf>
    <xf numFmtId="0" fontId="8" fillId="0" borderId="0" xfId="0" quotePrefix="1" applyFont="1" applyFill="1" applyAlignment="1">
      <alignment horizontal="left"/>
    </xf>
    <xf numFmtId="0" fontId="8" fillId="0" borderId="0" xfId="0" applyFont="1" applyFill="1" applyAlignment="1"/>
    <xf numFmtId="0" fontId="13" fillId="0" borderId="1" xfId="43" applyFont="1" applyFill="1" applyBorder="1">
      <protection locked="0"/>
    </xf>
    <xf numFmtId="0" fontId="13" fillId="0" borderId="0" xfId="43" applyFont="1" applyFill="1" applyBorder="1">
      <protection locked="0"/>
    </xf>
    <xf numFmtId="0" fontId="8" fillId="0" borderId="0" xfId="29" applyFont="1"/>
    <xf numFmtId="0" fontId="8" fillId="0" borderId="0" xfId="29" applyFont="1" applyFill="1"/>
    <xf numFmtId="0" fontId="8" fillId="0" borderId="0" xfId="50" applyFont="1" applyFill="1" applyBorder="1" applyAlignment="1" applyProtection="1">
      <alignment horizontal="left"/>
    </xf>
    <xf numFmtId="0" fontId="8" fillId="0" borderId="0" xfId="0" applyFont="1" applyFill="1" applyAlignment="1">
      <alignment horizontal="right" vertical="top"/>
    </xf>
    <xf numFmtId="43" fontId="21" fillId="2" borderId="3" xfId="50" applyNumberFormat="1" applyFont="1" applyFill="1" applyBorder="1"/>
    <xf numFmtId="43" fontId="21" fillId="2" borderId="4" xfId="50" applyNumberFormat="1" applyFont="1" applyFill="1" applyBorder="1"/>
    <xf numFmtId="0" fontId="8" fillId="0" borderId="0" xfId="50" applyFont="1" applyFill="1" applyAlignment="1">
      <alignment vertical="top"/>
    </xf>
    <xf numFmtId="0" fontId="8" fillId="0" borderId="0" xfId="53" applyFont="1" applyFill="1">
      <protection locked="0"/>
    </xf>
    <xf numFmtId="0" fontId="8" fillId="0" borderId="0" xfId="0" applyFont="1" applyFill="1" applyAlignment="1">
      <alignment vertical="top" wrapText="1"/>
    </xf>
    <xf numFmtId="49" fontId="8" fillId="0" borderId="0" xfId="0" applyNumberFormat="1" applyFont="1" applyFill="1" applyAlignment="1">
      <alignment horizontal="right"/>
    </xf>
    <xf numFmtId="0" fontId="10" fillId="0" borderId="0" xfId="0" applyFont="1" applyFill="1" applyProtection="1">
      <protection locked="0"/>
    </xf>
    <xf numFmtId="0" fontId="8" fillId="0" borderId="0" xfId="0" applyFont="1" applyAlignment="1" applyProtection="1">
      <protection locked="0"/>
    </xf>
    <xf numFmtId="0" fontId="8" fillId="0" borderId="0" xfId="0" applyFont="1" applyFill="1" applyBorder="1" applyProtection="1">
      <protection locked="0"/>
    </xf>
    <xf numFmtId="0" fontId="21" fillId="0" borderId="0" xfId="0" applyFont="1" applyFill="1" applyBorder="1" applyProtection="1"/>
    <xf numFmtId="0" fontId="8" fillId="0" borderId="0" xfId="0" applyFont="1" applyFill="1" applyAlignment="1">
      <alignment horizontal="right"/>
    </xf>
    <xf numFmtId="0" fontId="8" fillId="0" borderId="0" xfId="0" applyFont="1" applyFill="1" applyAlignment="1">
      <alignment horizontal="left" vertical="top" wrapText="1"/>
    </xf>
    <xf numFmtId="0" fontId="8" fillId="0" borderId="0" xfId="0" applyFont="1" applyFill="1" applyBorder="1" applyAlignment="1">
      <alignment horizontal="center"/>
    </xf>
    <xf numFmtId="0" fontId="10" fillId="0" borderId="0" xfId="0" applyFont="1" applyFill="1" applyAlignment="1">
      <alignment horizontal="center" vertical="top"/>
    </xf>
    <xf numFmtId="0" fontId="10" fillId="0" borderId="0" xfId="53" applyFont="1" applyFill="1" applyAlignment="1">
      <alignment horizontal="left" vertical="top"/>
      <protection locked="0"/>
    </xf>
    <xf numFmtId="0" fontId="8" fillId="0" borderId="0" xfId="0" applyFont="1" applyProtection="1"/>
    <xf numFmtId="0" fontId="8" fillId="0" borderId="0" xfId="0" applyFont="1" applyBorder="1" applyAlignment="1" applyProtection="1">
      <protection locked="0"/>
    </xf>
    <xf numFmtId="0" fontId="8" fillId="0" borderId="0" xfId="0" applyFont="1" applyFill="1" applyAlignment="1">
      <alignment wrapText="1"/>
    </xf>
    <xf numFmtId="15" fontId="8" fillId="0" borderId="0" xfId="0" applyNumberFormat="1" applyFont="1"/>
    <xf numFmtId="0" fontId="8" fillId="0" borderId="0" xfId="0" applyNumberFormat="1" applyFont="1"/>
    <xf numFmtId="0" fontId="8" fillId="0" borderId="0" xfId="0" applyFont="1" applyAlignment="1">
      <alignment wrapText="1"/>
    </xf>
    <xf numFmtId="0" fontId="8" fillId="0" borderId="0" xfId="0" applyNumberFormat="1" applyFont="1" applyAlignment="1">
      <alignment wrapText="1"/>
    </xf>
    <xf numFmtId="0" fontId="8" fillId="0" borderId="1" xfId="0" applyFont="1" applyFill="1" applyBorder="1"/>
    <xf numFmtId="0" fontId="8" fillId="0" borderId="1" xfId="0" applyFont="1" applyBorder="1"/>
    <xf numFmtId="0" fontId="8" fillId="0" borderId="0" xfId="29" applyFont="1" applyAlignment="1">
      <alignment vertical="top"/>
    </xf>
    <xf numFmtId="0" fontId="8" fillId="0" borderId="0" xfId="0" applyFont="1" applyBorder="1" applyProtection="1">
      <protection locked="0"/>
    </xf>
    <xf numFmtId="0" fontId="8" fillId="0" borderId="0" xfId="50" applyFont="1" applyFill="1"/>
    <xf numFmtId="0" fontId="8" fillId="0" borderId="1" xfId="50" applyFont="1" applyFill="1" applyBorder="1"/>
    <xf numFmtId="0" fontId="8" fillId="0" borderId="0" xfId="50" applyFont="1" applyFill="1" applyBorder="1"/>
    <xf numFmtId="0" fontId="8" fillId="0" borderId="0" xfId="50" applyFont="1" applyFill="1" applyAlignment="1"/>
    <xf numFmtId="0" fontId="18" fillId="0" borderId="0" xfId="50" applyFont="1" applyFill="1" applyBorder="1" applyProtection="1"/>
    <xf numFmtId="0" fontId="21" fillId="0" borderId="0" xfId="50" applyFont="1" applyFill="1" applyBorder="1" applyAlignment="1" applyProtection="1">
      <alignment horizontal="left"/>
    </xf>
    <xf numFmtId="0" fontId="8" fillId="0" borderId="0" xfId="50" applyFont="1" applyFill="1" applyAlignment="1">
      <alignment horizontal="center"/>
    </xf>
    <xf numFmtId="0" fontId="8" fillId="0" borderId="0" xfId="52" applyFont="1" applyFill="1" applyAlignment="1" applyProtection="1">
      <alignment vertical="top"/>
    </xf>
    <xf numFmtId="0" fontId="25" fillId="0" borderId="0" xfId="50" applyFont="1" applyFill="1" applyBorder="1" applyAlignment="1" applyProtection="1">
      <alignment vertical="top"/>
    </xf>
    <xf numFmtId="0" fontId="21" fillId="0" borderId="0" xfId="0" applyFont="1" applyFill="1" applyBorder="1"/>
    <xf numFmtId="0" fontId="8" fillId="0" borderId="0" xfId="0" applyFont="1" applyFill="1" applyBorder="1" applyAlignment="1"/>
    <xf numFmtId="0" fontId="18" fillId="0" borderId="0" xfId="0" applyFont="1" applyFill="1" applyBorder="1" applyProtection="1"/>
    <xf numFmtId="43" fontId="8" fillId="0" borderId="3" xfId="1" applyFont="1" applyFill="1" applyBorder="1" applyProtection="1">
      <protection locked="0"/>
    </xf>
    <xf numFmtId="49" fontId="8" fillId="0" borderId="1" xfId="0" applyNumberFormat="1" applyFont="1" applyFill="1" applyBorder="1" applyAlignment="1">
      <alignment horizontal="right"/>
    </xf>
    <xf numFmtId="49" fontId="8" fillId="0" borderId="1" xfId="0" quotePrefix="1" applyNumberFormat="1" applyFont="1" applyFill="1" applyBorder="1" applyAlignment="1">
      <alignment horizontal="right"/>
    </xf>
    <xf numFmtId="0" fontId="8" fillId="0" borderId="0" xfId="0" applyFont="1" applyFill="1" applyAlignment="1">
      <alignment horizontal="left" wrapText="1" indent="2"/>
    </xf>
    <xf numFmtId="0" fontId="8" fillId="0" borderId="0" xfId="0" applyFont="1" applyBorder="1" applyAlignment="1">
      <alignment horizontal="left" wrapText="1"/>
    </xf>
    <xf numFmtId="0" fontId="21" fillId="0" borderId="0" xfId="0" applyFont="1" applyBorder="1" applyAlignment="1">
      <alignment horizontal="left" wrapText="1"/>
    </xf>
    <xf numFmtId="0" fontId="21" fillId="0" borderId="0" xfId="0" applyFont="1" applyBorder="1" applyProtection="1"/>
    <xf numFmtId="0" fontId="8" fillId="0" borderId="0" xfId="0" applyFont="1" applyBorder="1" applyProtection="1"/>
    <xf numFmtId="0" fontId="21" fillId="0" borderId="0" xfId="0" applyFont="1" applyBorder="1" applyProtection="1">
      <protection locked="0"/>
    </xf>
    <xf numFmtId="43" fontId="21" fillId="0" borderId="0" xfId="1" applyFont="1" applyBorder="1" applyProtection="1">
      <protection locked="0"/>
    </xf>
    <xf numFmtId="0" fontId="12" fillId="0" borderId="0" xfId="0" applyFont="1" applyBorder="1" applyAlignment="1" applyProtection="1">
      <alignment horizontal="right"/>
    </xf>
    <xf numFmtId="0" fontId="21" fillId="0" borderId="0" xfId="0" applyFont="1" applyFill="1" applyBorder="1" applyProtection="1">
      <protection locked="0"/>
    </xf>
    <xf numFmtId="0" fontId="12" fillId="0" borderId="0" xfId="0" applyFont="1" applyBorder="1" applyAlignment="1" applyProtection="1">
      <alignment horizontal="right" vertical="center"/>
    </xf>
    <xf numFmtId="0" fontId="18" fillId="0" borderId="0" xfId="0" applyFont="1" applyBorder="1" applyProtection="1">
      <protection locked="0"/>
    </xf>
    <xf numFmtId="43" fontId="18" fillId="0" borderId="0" xfId="1" applyFont="1" applyBorder="1" applyProtection="1">
      <protection locked="0"/>
    </xf>
    <xf numFmtId="43" fontId="8" fillId="0" borderId="0" xfId="1" applyFont="1"/>
    <xf numFmtId="0" fontId="18" fillId="0" borderId="0" xfId="0" applyFont="1" applyFill="1" applyBorder="1" applyProtection="1">
      <protection locked="0"/>
    </xf>
    <xf numFmtId="0" fontId="21" fillId="0" borderId="0" xfId="53" applyFont="1">
      <protection locked="0"/>
    </xf>
    <xf numFmtId="0" fontId="21" fillId="0" borderId="1" xfId="53" applyFont="1" applyBorder="1">
      <protection locked="0"/>
    </xf>
    <xf numFmtId="0" fontId="21" fillId="0" borderId="0" xfId="53" applyFont="1" applyBorder="1">
      <protection locked="0"/>
    </xf>
    <xf numFmtId="0" fontId="21" fillId="0" borderId="0" xfId="53" applyFont="1" applyBorder="1" applyAlignment="1">
      <protection locked="0"/>
    </xf>
    <xf numFmtId="0" fontId="10" fillId="0" borderId="0" xfId="51" applyFont="1" applyFill="1" applyBorder="1">
      <protection locked="0"/>
    </xf>
    <xf numFmtId="0" fontId="8" fillId="0" borderId="0" xfId="51" applyFont="1" applyAlignment="1">
      <alignment horizontal="center"/>
      <protection locked="0"/>
    </xf>
    <xf numFmtId="0" fontId="8" fillId="0" borderId="6" xfId="51" applyFont="1" applyBorder="1">
      <protection locked="0"/>
    </xf>
    <xf numFmtId="0" fontId="8" fillId="0" borderId="1" xfId="51" applyFont="1" applyBorder="1">
      <protection locked="0"/>
    </xf>
    <xf numFmtId="0" fontId="8" fillId="0" borderId="14" xfId="51" applyFont="1" applyBorder="1">
      <protection locked="0"/>
    </xf>
    <xf numFmtId="0" fontId="8" fillId="0" borderId="16" xfId="51" applyFont="1" applyBorder="1">
      <protection locked="0"/>
    </xf>
    <xf numFmtId="0" fontId="8" fillId="0" borderId="0" xfId="51" applyFont="1" applyBorder="1">
      <protection locked="0"/>
    </xf>
    <xf numFmtId="0" fontId="8" fillId="0" borderId="0" xfId="51" applyFont="1" applyBorder="1" applyAlignment="1">
      <alignment horizontal="center"/>
      <protection locked="0"/>
    </xf>
    <xf numFmtId="0" fontId="8" fillId="0" borderId="0" xfId="51" applyFont="1" applyBorder="1" applyAlignment="1">
      <alignment horizontal="left"/>
      <protection locked="0"/>
    </xf>
    <xf numFmtId="0" fontId="8" fillId="0" borderId="0" xfId="51" applyFont="1" applyBorder="1" applyAlignment="1">
      <alignment horizontal="center" wrapText="1"/>
      <protection locked="0"/>
    </xf>
    <xf numFmtId="0" fontId="21" fillId="0" borderId="0" xfId="53" applyFont="1" applyFill="1">
      <protection locked="0"/>
    </xf>
    <xf numFmtId="0" fontId="21" fillId="0" borderId="1" xfId="53" applyFont="1" applyFill="1" applyBorder="1">
      <protection locked="0"/>
    </xf>
    <xf numFmtId="0" fontId="21" fillId="0" borderId="0" xfId="53" applyFont="1" applyFill="1" applyBorder="1">
      <protection locked="0"/>
    </xf>
    <xf numFmtId="0" fontId="8" fillId="0" borderId="0" xfId="53" applyFont="1" applyFill="1" applyAlignment="1">
      <protection locked="0"/>
    </xf>
    <xf numFmtId="0" fontId="8" fillId="0" borderId="0" xfId="53" applyFont="1" applyFill="1" applyAlignment="1">
      <alignment horizontal="right"/>
      <protection locked="0"/>
    </xf>
    <xf numFmtId="0" fontId="8" fillId="0" borderId="14" xfId="53" applyFont="1" applyFill="1" applyBorder="1" applyAlignment="1" applyProtection="1">
      <alignment wrapText="1"/>
      <protection locked="0"/>
    </xf>
    <xf numFmtId="39" fontId="8" fillId="0" borderId="3" xfId="53" applyNumberFormat="1" applyFont="1" applyFill="1" applyBorder="1" applyProtection="1">
      <protection locked="0"/>
    </xf>
    <xf numFmtId="0" fontId="8" fillId="0" borderId="0" xfId="53" applyFont="1" applyFill="1" applyBorder="1" applyProtection="1">
      <protection locked="0"/>
    </xf>
    <xf numFmtId="0" fontId="8" fillId="0" borderId="0" xfId="53" applyFont="1" applyFill="1" applyBorder="1" applyAlignment="1" applyProtection="1">
      <alignment wrapText="1"/>
      <protection locked="0"/>
    </xf>
    <xf numFmtId="0" fontId="8" fillId="0" borderId="0" xfId="53" applyFont="1" applyFill="1" applyBorder="1" applyAlignment="1" applyProtection="1">
      <alignment horizontal="center"/>
      <protection locked="0"/>
    </xf>
    <xf numFmtId="0" fontId="21" fillId="0" borderId="0" xfId="53" applyFont="1" applyFill="1" applyAlignment="1">
      <alignment horizontal="right"/>
      <protection locked="0"/>
    </xf>
    <xf numFmtId="0" fontId="21" fillId="0" borderId="0" xfId="53" applyFont="1" applyFill="1" applyAlignment="1">
      <alignment vertical="top"/>
      <protection locked="0"/>
    </xf>
    <xf numFmtId="39" fontId="8" fillId="0" borderId="10" xfId="53" applyNumberFormat="1" applyFont="1" applyFill="1" applyBorder="1" applyProtection="1">
      <protection locked="0"/>
    </xf>
    <xf numFmtId="0" fontId="8" fillId="0" borderId="0" xfId="53" applyFont="1" applyFill="1" applyBorder="1" applyAlignment="1" applyProtection="1">
      <alignment horizontal="left" vertical="top" wrapText="1"/>
      <protection locked="0"/>
    </xf>
    <xf numFmtId="164" fontId="8" fillId="0" borderId="0" xfId="53" applyNumberFormat="1" applyFont="1" applyFill="1" applyBorder="1">
      <protection locked="0"/>
    </xf>
    <xf numFmtId="0" fontId="8" fillId="0" borderId="0" xfId="53" applyFont="1" applyFill="1" applyBorder="1" applyAlignment="1">
      <protection locked="0"/>
    </xf>
    <xf numFmtId="0" fontId="13" fillId="0" borderId="0" xfId="0" applyFont="1" applyFill="1" applyBorder="1" applyAlignment="1">
      <alignment vertical="top" wrapText="1"/>
    </xf>
    <xf numFmtId="0" fontId="21" fillId="0" borderId="0" xfId="0" applyFont="1" applyFill="1" applyBorder="1" applyAlignment="1">
      <alignment vertical="top" wrapText="1"/>
    </xf>
    <xf numFmtId="0" fontId="8" fillId="0" borderId="0" xfId="0" applyFont="1" applyFill="1" applyBorder="1" applyAlignment="1" applyProtection="1">
      <alignment vertical="top" wrapText="1"/>
      <protection locked="0"/>
    </xf>
    <xf numFmtId="0" fontId="8" fillId="0" borderId="0" xfId="0" applyFont="1" applyFill="1" applyBorder="1" applyAlignment="1">
      <alignment vertical="top"/>
    </xf>
    <xf numFmtId="0" fontId="25" fillId="0" borderId="3" xfId="50" applyFont="1" applyFill="1" applyBorder="1" applyAlignment="1">
      <alignment horizontal="center" vertical="top"/>
    </xf>
    <xf numFmtId="0" fontId="12" fillId="0" borderId="0" xfId="29" applyFont="1" applyFill="1" applyAlignment="1">
      <alignment vertical="top"/>
    </xf>
    <xf numFmtId="0" fontId="13" fillId="0" borderId="0" xfId="29" applyFont="1" applyFill="1" applyAlignment="1">
      <alignment vertical="top"/>
    </xf>
    <xf numFmtId="0" fontId="21" fillId="0" borderId="0" xfId="29" applyFont="1" applyFill="1" applyAlignment="1">
      <alignment horizontal="centerContinuous" vertical="top"/>
    </xf>
    <xf numFmtId="0" fontId="13" fillId="0" borderId="0" xfId="29" applyFont="1" applyFill="1" applyAlignment="1">
      <alignment horizontal="centerContinuous" vertical="top"/>
    </xf>
    <xf numFmtId="0" fontId="10" fillId="0" borderId="0" xfId="29" applyFont="1" applyFill="1"/>
    <xf numFmtId="0" fontId="21" fillId="0" borderId="0" xfId="29" applyFont="1" applyFill="1" applyAlignment="1">
      <alignment vertical="top"/>
    </xf>
    <xf numFmtId="0" fontId="8" fillId="0" borderId="0" xfId="29" applyFont="1" applyFill="1" applyAlignment="1"/>
    <xf numFmtId="0" fontId="26" fillId="0" borderId="0" xfId="29" applyFont="1" applyFill="1" applyAlignment="1">
      <alignment vertical="top"/>
    </xf>
    <xf numFmtId="0" fontId="8" fillId="0" borderId="0" xfId="29" applyFont="1" applyFill="1" applyAlignment="1">
      <alignment vertical="top"/>
    </xf>
    <xf numFmtId="0" fontId="13" fillId="0" borderId="0" xfId="29" applyFont="1" applyFill="1" applyBorder="1" applyAlignment="1">
      <alignment vertical="top"/>
    </xf>
    <xf numFmtId="165" fontId="23" fillId="0" borderId="3" xfId="29" applyNumberFormat="1" applyFont="1" applyFill="1" applyBorder="1" applyAlignment="1">
      <alignment horizontal="center" vertical="top" wrapText="1"/>
    </xf>
    <xf numFmtId="165" fontId="23" fillId="0" borderId="2" xfId="29" applyNumberFormat="1" applyFont="1" applyFill="1" applyBorder="1" applyAlignment="1">
      <alignment horizontal="center" vertical="top" wrapText="1"/>
    </xf>
    <xf numFmtId="0" fontId="25" fillId="0" borderId="2" xfId="29" applyFont="1" applyFill="1" applyBorder="1" applyAlignment="1">
      <alignment horizontal="center" wrapText="1"/>
    </xf>
    <xf numFmtId="0" fontId="25" fillId="0" borderId="3" xfId="29" applyFont="1" applyFill="1" applyBorder="1" applyAlignment="1">
      <alignment horizontal="center" wrapText="1"/>
    </xf>
    <xf numFmtId="0" fontId="25" fillId="0" borderId="5" xfId="29" applyFont="1" applyFill="1" applyBorder="1" applyAlignment="1">
      <alignment horizontal="center" wrapText="1"/>
    </xf>
    <xf numFmtId="0" fontId="25" fillId="0" borderId="8" xfId="29" applyFont="1" applyFill="1" applyBorder="1" applyAlignment="1">
      <alignment horizontal="center" wrapText="1"/>
    </xf>
    <xf numFmtId="0" fontId="8" fillId="0" borderId="2" xfId="29" applyFont="1" applyFill="1" applyBorder="1" applyAlignment="1" applyProtection="1">
      <alignment horizontal="left" wrapText="1"/>
      <protection locked="0"/>
    </xf>
    <xf numFmtId="166" fontId="8" fillId="0" borderId="2" xfId="29" applyNumberFormat="1" applyFont="1" applyFill="1" applyBorder="1" applyAlignment="1" applyProtection="1">
      <alignment vertical="top" wrapText="1"/>
      <protection locked="0"/>
    </xf>
    <xf numFmtId="43" fontId="8" fillId="0" borderId="14" xfId="3" applyFont="1" applyFill="1" applyBorder="1" applyAlignment="1" applyProtection="1">
      <alignment vertical="top" wrapText="1"/>
      <protection locked="0"/>
    </xf>
    <xf numFmtId="43" fontId="8" fillId="2" borderId="3" xfId="29" applyNumberFormat="1" applyFont="1" applyFill="1" applyBorder="1" applyAlignment="1" applyProtection="1">
      <alignment horizontal="center"/>
    </xf>
    <xf numFmtId="0" fontId="13" fillId="0" borderId="11" xfId="29" applyFont="1" applyFill="1" applyBorder="1" applyAlignment="1">
      <alignment vertical="top" wrapText="1"/>
    </xf>
    <xf numFmtId="0" fontId="13" fillId="0" borderId="0" xfId="29" applyFont="1" applyFill="1" applyBorder="1" applyAlignment="1">
      <alignment vertical="top" wrapText="1"/>
    </xf>
    <xf numFmtId="0" fontId="8" fillId="0" borderId="3" xfId="29" applyFont="1" applyFill="1" applyBorder="1" applyAlignment="1" applyProtection="1">
      <alignment horizontal="left" wrapText="1"/>
      <protection locked="0"/>
    </xf>
    <xf numFmtId="0" fontId="8" fillId="0" borderId="0" xfId="29" applyFont="1" applyFill="1" applyBorder="1"/>
    <xf numFmtId="0" fontId="21" fillId="0" borderId="0" xfId="29" applyFont="1" applyFill="1" applyAlignment="1">
      <alignment vertical="top" wrapText="1"/>
    </xf>
    <xf numFmtId="0" fontId="8" fillId="0" borderId="0" xfId="29" applyFont="1" applyFill="1" applyBorder="1" applyAlignment="1"/>
    <xf numFmtId="0" fontId="10" fillId="0" borderId="6" xfId="0" applyFont="1" applyFill="1" applyBorder="1" applyAlignment="1">
      <alignment horizontal="center" wrapText="1"/>
    </xf>
    <xf numFmtId="0" fontId="8" fillId="0" borderId="10" xfId="0" applyFont="1" applyFill="1" applyBorder="1" applyProtection="1">
      <protection locked="0"/>
    </xf>
    <xf numFmtId="43" fontId="8" fillId="2" borderId="3" xfId="1" applyFont="1" applyFill="1" applyBorder="1" applyProtection="1">
      <protection locked="0"/>
    </xf>
    <xf numFmtId="43" fontId="8" fillId="0" borderId="3" xfId="29" applyNumberFormat="1" applyFont="1" applyFill="1" applyBorder="1" applyAlignment="1" applyProtection="1">
      <alignment vertical="top" wrapText="1"/>
      <protection locked="0"/>
    </xf>
    <xf numFmtId="43" fontId="13" fillId="0" borderId="0" xfId="29" applyNumberFormat="1" applyFont="1" applyFill="1" applyAlignment="1">
      <alignment vertical="top" wrapText="1"/>
    </xf>
    <xf numFmtId="43" fontId="13" fillId="0" borderId="11" xfId="29" applyNumberFormat="1" applyFont="1" applyFill="1" applyBorder="1" applyAlignment="1">
      <alignment vertical="top" wrapText="1"/>
    </xf>
    <xf numFmtId="43" fontId="13" fillId="0" borderId="0" xfId="29" applyNumberFormat="1" applyFont="1" applyFill="1" applyBorder="1" applyAlignment="1">
      <alignment vertical="top" wrapText="1"/>
    </xf>
    <xf numFmtId="43" fontId="8" fillId="0" borderId="14" xfId="3" applyNumberFormat="1" applyFont="1" applyFill="1" applyBorder="1" applyAlignment="1" applyProtection="1">
      <alignment vertical="top" wrapText="1"/>
      <protection locked="0"/>
    </xf>
    <xf numFmtId="43" fontId="8" fillId="2" borderId="14" xfId="3" applyNumberFormat="1" applyFont="1" applyFill="1" applyBorder="1" applyAlignment="1" applyProtection="1">
      <alignment vertical="top" wrapText="1"/>
      <protection locked="0"/>
    </xf>
    <xf numFmtId="43" fontId="8" fillId="0" borderId="14" xfId="3" applyNumberFormat="1" applyFont="1" applyFill="1" applyBorder="1"/>
    <xf numFmtId="43" fontId="8" fillId="0" borderId="3" xfId="29" applyNumberFormat="1" applyFont="1" applyFill="1" applyBorder="1" applyAlignment="1" applyProtection="1">
      <alignment horizontal="center"/>
    </xf>
    <xf numFmtId="43" fontId="8" fillId="0" borderId="0" xfId="29" applyNumberFormat="1" applyFont="1" applyFill="1"/>
    <xf numFmtId="43" fontId="21" fillId="0" borderId="0" xfId="3" applyNumberFormat="1" applyFont="1" applyFill="1" applyBorder="1" applyProtection="1"/>
    <xf numFmtId="14" fontId="8" fillId="0" borderId="3" xfId="29" applyNumberFormat="1" applyFont="1" applyFill="1" applyBorder="1" applyAlignment="1" applyProtection="1">
      <alignment vertical="top" wrapText="1"/>
      <protection locked="0"/>
    </xf>
    <xf numFmtId="0" fontId="10" fillId="0" borderId="0" xfId="51" applyFont="1" applyBorder="1" applyAlignment="1">
      <alignment horizontal="center"/>
      <protection locked="0"/>
    </xf>
    <xf numFmtId="0" fontId="10" fillId="0" borderId="0" xfId="50" applyFont="1" applyFill="1" applyAlignment="1">
      <alignment vertical="top" wrapText="1"/>
    </xf>
    <xf numFmtId="0" fontId="31" fillId="0" borderId="0" xfId="0" applyFont="1" applyBorder="1" applyProtection="1"/>
    <xf numFmtId="0" fontId="31" fillId="0" borderId="0" xfId="0" applyFont="1" applyBorder="1" applyProtection="1">
      <protection locked="0"/>
    </xf>
    <xf numFmtId="0" fontId="45" fillId="0" borderId="0" xfId="0" applyFont="1" applyBorder="1" applyAlignment="1" applyProtection="1">
      <alignment horizontal="center"/>
      <protection locked="0"/>
    </xf>
    <xf numFmtId="0" fontId="33" fillId="0" borderId="0" xfId="0" applyFont="1" applyAlignment="1">
      <alignment horizontal="center"/>
    </xf>
    <xf numFmtId="43" fontId="8" fillId="0" borderId="5" xfId="5" applyFont="1" applyFill="1" applyBorder="1" applyProtection="1">
      <protection locked="0"/>
    </xf>
    <xf numFmtId="43" fontId="8" fillId="0" borderId="3" xfId="5" applyFont="1" applyFill="1" applyBorder="1" applyProtection="1">
      <protection locked="0"/>
    </xf>
    <xf numFmtId="43" fontId="8" fillId="0" borderId="13" xfId="5" applyFont="1" applyFill="1" applyBorder="1" applyProtection="1">
      <protection locked="0"/>
    </xf>
    <xf numFmtId="43" fontId="8" fillId="0" borderId="2" xfId="5" applyFont="1" applyFill="1" applyBorder="1" applyProtection="1">
      <protection locked="0"/>
    </xf>
    <xf numFmtId="0" fontId="34" fillId="0" borderId="0" xfId="0" applyFont="1" applyBorder="1" applyProtection="1"/>
    <xf numFmtId="44" fontId="35" fillId="0" borderId="0" xfId="10" applyFont="1" applyBorder="1" applyProtection="1"/>
    <xf numFmtId="0" fontId="46" fillId="0" borderId="0" xfId="0" applyFont="1" applyAlignment="1">
      <alignment horizontal="right"/>
    </xf>
    <xf numFmtId="0" fontId="34" fillId="0" borderId="0" xfId="0" applyFont="1" applyBorder="1" applyProtection="1">
      <protection locked="0"/>
    </xf>
    <xf numFmtId="43" fontId="8" fillId="0" borderId="0" xfId="5" applyFont="1"/>
    <xf numFmtId="0" fontId="31" fillId="0" borderId="0" xfId="0" applyFont="1" applyBorder="1" applyAlignment="1" applyProtection="1">
      <alignment vertical="top"/>
    </xf>
    <xf numFmtId="0" fontId="47" fillId="0" borderId="0" xfId="0" applyFont="1" applyAlignment="1" applyProtection="1">
      <alignment vertical="top"/>
    </xf>
    <xf numFmtId="43" fontId="8" fillId="0" borderId="4" xfId="5" applyFont="1" applyFill="1" applyBorder="1" applyProtection="1">
      <protection locked="0"/>
    </xf>
    <xf numFmtId="0" fontId="17" fillId="0" borderId="0" xfId="0" applyFont="1"/>
    <xf numFmtId="0" fontId="45" fillId="0" borderId="0" xfId="0" applyFont="1" applyBorder="1" applyAlignment="1" applyProtection="1">
      <alignment vertical="top"/>
      <protection locked="0"/>
    </xf>
    <xf numFmtId="0" fontId="31" fillId="0" borderId="0" xfId="0" applyFont="1" applyBorder="1" applyAlignment="1" applyProtection="1">
      <alignment horizontal="center"/>
      <protection locked="0"/>
    </xf>
    <xf numFmtId="0" fontId="36" fillId="0" borderId="0" xfId="0" applyFont="1" applyBorder="1" applyAlignment="1" applyProtection="1">
      <alignment vertical="top"/>
      <protection locked="0"/>
    </xf>
    <xf numFmtId="43" fontId="10" fillId="0" borderId="0" xfId="0" applyNumberFormat="1" applyFont="1"/>
    <xf numFmtId="43" fontId="27" fillId="2" borderId="0" xfId="53" applyNumberFormat="1" applyFont="1" applyFill="1" applyBorder="1">
      <protection locked="0"/>
    </xf>
    <xf numFmtId="0" fontId="8" fillId="0" borderId="0" xfId="53" applyFont="1" applyAlignment="1">
      <alignment horizontal="left"/>
      <protection locked="0"/>
    </xf>
    <xf numFmtId="0" fontId="8" fillId="0" borderId="0" xfId="53" applyFont="1" applyFill="1" applyAlignment="1">
      <alignment horizontal="right" vertical="top"/>
      <protection locked="0"/>
    </xf>
    <xf numFmtId="0" fontId="0" fillId="0" borderId="0" xfId="0" applyAlignment="1"/>
    <xf numFmtId="0" fontId="10" fillId="0" borderId="1" xfId="0" applyFont="1" applyFill="1" applyBorder="1" applyAlignment="1">
      <alignment horizontal="center" wrapText="1"/>
    </xf>
    <xf numFmtId="0" fontId="13" fillId="0" borderId="0" xfId="0" applyFont="1" applyFill="1" applyAlignment="1">
      <alignment horizontal="right"/>
    </xf>
    <xf numFmtId="0" fontId="45" fillId="0" borderId="0" xfId="0" applyFont="1" applyBorder="1" applyAlignment="1" applyProtection="1">
      <alignment horizontal="center"/>
      <protection locked="0"/>
    </xf>
    <xf numFmtId="0" fontId="21" fillId="0" borderId="2" xfId="50" applyNumberFormat="1" applyFont="1" applyFill="1" applyBorder="1" applyAlignment="1">
      <alignment horizontal="center"/>
    </xf>
    <xf numFmtId="0" fontId="21" fillId="0" borderId="4" xfId="50" applyNumberFormat="1" applyFont="1" applyFill="1" applyBorder="1" applyAlignment="1">
      <alignment horizontal="center"/>
    </xf>
    <xf numFmtId="49" fontId="8" fillId="0" borderId="14" xfId="0" applyNumberFormat="1" applyFont="1" applyFill="1" applyBorder="1" applyAlignment="1" applyProtection="1">
      <alignment horizontal="left"/>
      <protection locked="0"/>
    </xf>
    <xf numFmtId="0" fontId="10" fillId="0" borderId="0" xfId="53" quotePrefix="1" applyFont="1" applyFill="1" applyAlignment="1">
      <alignment horizontal="left" wrapText="1"/>
      <protection locked="0"/>
    </xf>
    <xf numFmtId="0" fontId="13" fillId="0" borderId="0" xfId="0" applyFont="1" applyFill="1" applyBorder="1" applyAlignment="1" applyProtection="1">
      <alignment horizontal="left"/>
      <protection locked="0"/>
    </xf>
    <xf numFmtId="0" fontId="13" fillId="0" borderId="0" xfId="0" quotePrefix="1" applyFont="1" applyFill="1" applyBorder="1" applyAlignment="1" applyProtection="1">
      <alignment horizontal="left"/>
      <protection locked="0"/>
    </xf>
    <xf numFmtId="0" fontId="10" fillId="0" borderId="7" xfId="53" applyFont="1" applyFill="1" applyBorder="1" applyAlignment="1">
      <alignment horizontal="center" wrapText="1"/>
      <protection locked="0"/>
    </xf>
    <xf numFmtId="0" fontId="10" fillId="0" borderId="0" xfId="53" applyFont="1" applyBorder="1" applyAlignment="1">
      <alignment horizontal="center"/>
      <protection locked="0"/>
    </xf>
    <xf numFmtId="0" fontId="10" fillId="0" borderId="9" xfId="53" applyFont="1" applyFill="1" applyBorder="1" applyAlignment="1">
      <alignment horizontal="center" wrapText="1"/>
      <protection locked="0"/>
    </xf>
    <xf numFmtId="0" fontId="10" fillId="0" borderId="12" xfId="53" applyFont="1" applyFill="1" applyBorder="1" applyAlignment="1">
      <alignment horizontal="center" wrapText="1"/>
      <protection locked="0"/>
    </xf>
    <xf numFmtId="0" fontId="10" fillId="0" borderId="3" xfId="53" applyFont="1" applyFill="1" applyBorder="1" applyAlignment="1">
      <alignment horizontal="center" wrapText="1"/>
      <protection locked="0"/>
    </xf>
    <xf numFmtId="0" fontId="10" fillId="0" borderId="0" xfId="53" applyFont="1" applyAlignment="1">
      <alignment horizontal="center" wrapText="1"/>
      <protection locked="0"/>
    </xf>
    <xf numFmtId="0" fontId="10" fillId="0" borderId="0" xfId="53" applyFont="1" applyFill="1" applyAlignment="1">
      <alignment horizontal="left" wrapText="1"/>
      <protection locked="0"/>
    </xf>
    <xf numFmtId="0" fontId="8" fillId="0" borderId="0" xfId="53" applyFont="1" applyFill="1" applyAlignment="1">
      <alignment horizontal="left"/>
      <protection locked="0"/>
    </xf>
    <xf numFmtId="2" fontId="0" fillId="0" borderId="0" xfId="0" applyNumberFormat="1" applyFill="1" applyBorder="1"/>
    <xf numFmtId="0" fontId="52" fillId="0" borderId="0" xfId="0" applyFont="1" applyBorder="1" applyAlignment="1" applyProtection="1">
      <alignment horizontal="center" vertical="center"/>
    </xf>
    <xf numFmtId="42" fontId="49" fillId="0" borderId="0" xfId="10" applyNumberFormat="1" applyFont="1" applyBorder="1" applyProtection="1">
      <protection locked="0"/>
    </xf>
    <xf numFmtId="0" fontId="48" fillId="0" borderId="0" xfId="0" applyFont="1" applyBorder="1" applyAlignment="1" applyProtection="1">
      <alignment horizontal="center"/>
      <protection locked="0"/>
    </xf>
    <xf numFmtId="0" fontId="37" fillId="0" borderId="0" xfId="0" applyFont="1" applyBorder="1" applyProtection="1">
      <protection locked="0"/>
    </xf>
    <xf numFmtId="44" fontId="37" fillId="0" borderId="0" xfId="0" applyNumberFormat="1" applyFont="1" applyBorder="1" applyProtection="1">
      <protection locked="0"/>
    </xf>
    <xf numFmtId="44" fontId="49" fillId="0" borderId="0" xfId="0" applyNumberFormat="1" applyFont="1" applyBorder="1" applyProtection="1">
      <protection locked="0"/>
    </xf>
    <xf numFmtId="0" fontId="50" fillId="0" borderId="0" xfId="0" applyFont="1" applyBorder="1" applyProtection="1">
      <protection locked="0"/>
    </xf>
    <xf numFmtId="0" fontId="10" fillId="0" borderId="3" xfId="0" applyFont="1" applyBorder="1" applyAlignment="1" applyProtection="1">
      <alignment horizontal="center" wrapText="1"/>
    </xf>
    <xf numFmtId="2" fontId="8" fillId="0" borderId="0" xfId="0" applyNumberFormat="1" applyFont="1" applyFill="1" applyBorder="1"/>
    <xf numFmtId="0" fontId="8" fillId="0" borderId="0" xfId="53" applyAlignment="1">
      <alignment wrapText="1"/>
      <protection locked="0"/>
    </xf>
    <xf numFmtId="43" fontId="8" fillId="2" borderId="3" xfId="5" applyFont="1" applyFill="1" applyBorder="1" applyProtection="1"/>
    <xf numFmtId="0" fontId="43" fillId="0" borderId="0" xfId="0" applyFont="1" applyFill="1"/>
    <xf numFmtId="0" fontId="45" fillId="0" borderId="0" xfId="0" applyFont="1" applyFill="1"/>
    <xf numFmtId="0" fontId="10" fillId="0" borderId="0" xfId="51" applyFont="1" applyFill="1" applyAlignment="1">
      <alignment horizontal="left" vertical="top"/>
      <protection locked="0"/>
    </xf>
    <xf numFmtId="0" fontId="0" fillId="0" borderId="0" xfId="0" applyProtection="1">
      <protection locked="0"/>
    </xf>
    <xf numFmtId="0" fontId="8" fillId="0" borderId="0" xfId="0" quotePrefix="1" applyFont="1" applyFill="1" applyAlignment="1"/>
    <xf numFmtId="0" fontId="13" fillId="0" borderId="0" xfId="53" applyFont="1" applyFill="1" applyAlignment="1">
      <alignment horizontal="right" vertical="top"/>
      <protection locked="0"/>
    </xf>
    <xf numFmtId="0" fontId="44" fillId="0" borderId="0" xfId="31" applyFont="1" applyFill="1" applyAlignment="1" applyProtection="1">
      <alignment horizontal="right"/>
      <protection locked="0"/>
    </xf>
    <xf numFmtId="0" fontId="8" fillId="0" borderId="0" xfId="34" applyFont="1" applyFill="1"/>
    <xf numFmtId="0" fontId="12" fillId="0" borderId="0" xfId="29" applyFont="1" applyFill="1" applyBorder="1" applyProtection="1"/>
    <xf numFmtId="0" fontId="18" fillId="0" borderId="0" xfId="29" applyFont="1" applyFill="1" applyBorder="1" applyProtection="1"/>
    <xf numFmtId="0" fontId="13" fillId="0" borderId="0" xfId="29" applyFont="1" applyFill="1" applyBorder="1" applyProtection="1"/>
    <xf numFmtId="0" fontId="21" fillId="0" borderId="0" xfId="29" applyFont="1" applyFill="1" applyBorder="1" applyProtection="1"/>
    <xf numFmtId="0" fontId="21" fillId="0" borderId="0" xfId="29" applyFont="1" applyFill="1" applyProtection="1">
      <protection locked="0"/>
    </xf>
    <xf numFmtId="0" fontId="13" fillId="0" borderId="0" xfId="29" applyFont="1" applyFill="1" applyBorder="1" applyProtection="1">
      <protection locked="0"/>
    </xf>
    <xf numFmtId="0" fontId="21" fillId="0" borderId="0" xfId="29" applyFont="1" applyFill="1" applyBorder="1" applyAlignment="1" applyProtection="1"/>
    <xf numFmtId="43" fontId="8" fillId="0" borderId="3" xfId="1" applyFont="1" applyFill="1" applyBorder="1" applyProtection="1">
      <protection locked="0"/>
    </xf>
    <xf numFmtId="0" fontId="21" fillId="0" borderId="0" xfId="29" applyFont="1" applyFill="1" applyBorder="1" applyProtection="1">
      <protection locked="0"/>
    </xf>
    <xf numFmtId="0" fontId="21" fillId="0" borderId="0" xfId="34" applyFont="1" applyFill="1" applyBorder="1" applyProtection="1"/>
    <xf numFmtId="0" fontId="8" fillId="0" borderId="0" xfId="29" applyFont="1" applyFill="1"/>
    <xf numFmtId="0" fontId="8" fillId="0" borderId="0" xfId="29" applyFont="1" applyFill="1" applyBorder="1" applyAlignment="1">
      <alignment horizontal="centerContinuous"/>
    </xf>
    <xf numFmtId="0" fontId="8" fillId="0" borderId="0" xfId="29" applyFont="1" applyFill="1" applyBorder="1"/>
    <xf numFmtId="0" fontId="21" fillId="0" borderId="0" xfId="29" applyFont="1" applyFill="1" applyAlignment="1">
      <alignment vertical="top" wrapText="1"/>
    </xf>
    <xf numFmtId="0" fontId="13" fillId="0" borderId="0" xfId="29" applyFont="1" applyFill="1" applyBorder="1" applyAlignment="1" applyProtection="1">
      <alignment horizontal="right" vertical="top"/>
    </xf>
    <xf numFmtId="0" fontId="12" fillId="0" borderId="11" xfId="29" applyFont="1" applyFill="1" applyBorder="1" applyProtection="1"/>
    <xf numFmtId="0" fontId="18" fillId="0" borderId="11" xfId="29" applyFont="1" applyFill="1" applyBorder="1" applyProtection="1"/>
    <xf numFmtId="0" fontId="13" fillId="0" borderId="0" xfId="34" applyFont="1" applyFill="1" applyBorder="1" applyAlignment="1" applyProtection="1">
      <alignment horizontal="right"/>
    </xf>
    <xf numFmtId="0" fontId="8" fillId="0" borderId="11" xfId="29" applyFont="1" applyFill="1" applyBorder="1" applyAlignment="1">
      <alignment horizontal="centerContinuous"/>
    </xf>
    <xf numFmtId="0" fontId="8" fillId="0" borderId="13" xfId="29" applyFont="1" applyFill="1" applyBorder="1"/>
    <xf numFmtId="0" fontId="12" fillId="0" borderId="0" xfId="29" applyFont="1" applyFill="1" applyBorder="1" applyAlignment="1">
      <alignment vertical="top"/>
    </xf>
    <xf numFmtId="0" fontId="8" fillId="0" borderId="12" xfId="29" applyFont="1" applyFill="1" applyBorder="1"/>
    <xf numFmtId="0" fontId="21" fillId="0" borderId="0" xfId="29" applyFont="1" applyFill="1" applyBorder="1" applyAlignment="1">
      <alignment horizontal="centerContinuous" vertical="top"/>
    </xf>
    <xf numFmtId="0" fontId="13" fillId="0" borderId="0" xfId="29" applyFont="1" applyFill="1" applyBorder="1" applyAlignment="1">
      <alignment horizontal="centerContinuous" vertical="top"/>
    </xf>
    <xf numFmtId="0" fontId="8" fillId="0" borderId="9" xfId="29" applyFont="1" applyFill="1" applyBorder="1"/>
    <xf numFmtId="0" fontId="10" fillId="0" borderId="0" xfId="29" applyFont="1" applyFill="1" applyBorder="1"/>
    <xf numFmtId="0" fontId="8" fillId="0" borderId="0" xfId="29" applyFont="1" applyFill="1" applyBorder="1" applyAlignment="1"/>
    <xf numFmtId="0" fontId="26" fillId="0" borderId="0" xfId="29" applyFont="1" applyFill="1" applyBorder="1" applyAlignment="1">
      <alignment vertical="top"/>
    </xf>
    <xf numFmtId="0" fontId="8" fillId="0" borderId="4" xfId="29" applyFont="1" applyFill="1" applyBorder="1"/>
    <xf numFmtId="0" fontId="8" fillId="0" borderId="9" xfId="0" applyFont="1" applyFill="1" applyBorder="1"/>
    <xf numFmtId="0" fontId="44" fillId="0" borderId="0" xfId="0" applyFont="1" applyFill="1" applyAlignment="1" applyProtection="1">
      <alignment horizontal="right"/>
      <protection locked="0"/>
    </xf>
    <xf numFmtId="0" fontId="8" fillId="0" borderId="0" xfId="0" applyFont="1" applyBorder="1" applyAlignment="1" applyProtection="1">
      <alignment horizontal="left" wrapText="1"/>
      <protection locked="0"/>
    </xf>
    <xf numFmtId="0" fontId="13" fillId="0" borderId="0" xfId="0" applyFont="1" applyFill="1" applyAlignment="1" applyProtection="1">
      <alignment horizontal="left"/>
      <protection locked="0"/>
    </xf>
    <xf numFmtId="0" fontId="10" fillId="0" borderId="14" xfId="53" applyFont="1" applyBorder="1" applyAlignment="1">
      <alignment horizontal="center"/>
      <protection locked="0"/>
    </xf>
    <xf numFmtId="0" fontId="10" fillId="0" borderId="14" xfId="0" applyFont="1" applyFill="1" applyBorder="1" applyAlignment="1">
      <alignment horizontal="center" wrapText="1"/>
    </xf>
    <xf numFmtId="0" fontId="10" fillId="0" borderId="10" xfId="0" applyFont="1" applyFill="1" applyBorder="1" applyAlignment="1">
      <alignment horizontal="center" wrapText="1"/>
    </xf>
    <xf numFmtId="0" fontId="8" fillId="0" borderId="8" xfId="29" applyFont="1" applyFill="1" applyBorder="1"/>
    <xf numFmtId="0" fontId="13" fillId="0" borderId="9" xfId="29" applyFont="1" applyFill="1" applyBorder="1" applyAlignment="1">
      <alignment horizontal="centerContinuous" vertical="top"/>
    </xf>
    <xf numFmtId="0" fontId="26" fillId="0" borderId="9" xfId="29" applyFont="1" applyFill="1" applyBorder="1" applyAlignment="1">
      <alignment vertical="top"/>
    </xf>
    <xf numFmtId="0" fontId="8" fillId="0" borderId="12" xfId="0" applyFont="1" applyFill="1" applyBorder="1"/>
    <xf numFmtId="0" fontId="8" fillId="0" borderId="6" xfId="0" applyFont="1" applyFill="1" applyBorder="1"/>
    <xf numFmtId="0" fontId="8" fillId="0" borderId="4" xfId="0" applyFont="1" applyFill="1" applyBorder="1"/>
    <xf numFmtId="0" fontId="8" fillId="0" borderId="8" xfId="0" applyFont="1" applyBorder="1"/>
    <xf numFmtId="0" fontId="8" fillId="0" borderId="11" xfId="0" applyFont="1" applyBorder="1"/>
    <xf numFmtId="0" fontId="8" fillId="0" borderId="13" xfId="0" applyFont="1" applyBorder="1"/>
    <xf numFmtId="0" fontId="8" fillId="0" borderId="9" xfId="0" applyFont="1" applyBorder="1"/>
    <xf numFmtId="0" fontId="8" fillId="0" borderId="12" xfId="0" applyFont="1" applyBorder="1"/>
    <xf numFmtId="0" fontId="8" fillId="0" borderId="0" xfId="53" applyFont="1">
      <protection locked="0"/>
    </xf>
    <xf numFmtId="0" fontId="8" fillId="0" borderId="0" xfId="51" applyFont="1">
      <protection locked="0"/>
    </xf>
    <xf numFmtId="0" fontId="8" fillId="0" borderId="0" xfId="51" applyFont="1" applyAlignment="1">
      <protection locked="0"/>
    </xf>
    <xf numFmtId="0" fontId="8" fillId="0" borderId="0" xfId="53" applyFont="1" applyFill="1">
      <protection locked="0"/>
    </xf>
    <xf numFmtId="0" fontId="8" fillId="0" borderId="1" xfId="51" applyFont="1" applyFill="1" applyBorder="1" applyAlignment="1">
      <alignment horizontal="left"/>
      <protection locked="0"/>
    </xf>
    <xf numFmtId="0" fontId="8" fillId="0" borderId="0" xfId="51" applyFont="1" applyFill="1" applyAlignment="1">
      <alignment horizontal="left"/>
      <protection locked="0"/>
    </xf>
    <xf numFmtId="0" fontId="8" fillId="0" borderId="0" xfId="53" applyFont="1" applyFill="1" applyAlignment="1">
      <alignment horizontal="left"/>
      <protection locked="0"/>
    </xf>
    <xf numFmtId="0" fontId="8" fillId="0" borderId="0" xfId="0" applyFont="1"/>
    <xf numFmtId="0" fontId="8" fillId="0" borderId="0" xfId="0" applyFont="1" applyAlignment="1">
      <alignment horizontal="left"/>
    </xf>
    <xf numFmtId="0" fontId="8" fillId="0" borderId="0" xfId="29" applyFont="1" applyAlignment="1">
      <alignment horizontal="left"/>
    </xf>
    <xf numFmtId="0" fontId="8" fillId="0" borderId="0" xfId="53" applyFont="1" applyFill="1" applyAlignment="1">
      <alignment horizontal="left"/>
      <protection locked="0"/>
    </xf>
    <xf numFmtId="0" fontId="10" fillId="0" borderId="0" xfId="53" applyFont="1" applyFill="1" applyBorder="1" applyAlignment="1">
      <alignment horizontal="left"/>
      <protection locked="0"/>
    </xf>
    <xf numFmtId="0" fontId="10" fillId="0" borderId="0" xfId="50" applyFont="1" applyFill="1" applyBorder="1" applyAlignment="1"/>
    <xf numFmtId="14" fontId="8" fillId="0" borderId="1" xfId="0" applyNumberFormat="1" applyFont="1" applyFill="1" applyBorder="1" applyAlignment="1">
      <alignment horizontal="left"/>
    </xf>
    <xf numFmtId="0" fontId="25" fillId="0" borderId="0" xfId="0" applyFont="1" applyFill="1" applyBorder="1" applyAlignment="1" applyProtection="1">
      <alignment horizontal="left"/>
    </xf>
    <xf numFmtId="14" fontId="8" fillId="0" borderId="1" xfId="0" applyNumberFormat="1" applyFont="1" applyFill="1" applyBorder="1" applyAlignment="1" applyProtection="1">
      <alignment horizontal="left"/>
      <protection locked="0"/>
    </xf>
    <xf numFmtId="0" fontId="25" fillId="0" borderId="0" xfId="0" applyFont="1" applyBorder="1"/>
    <xf numFmtId="0" fontId="10" fillId="0" borderId="0" xfId="0" applyFont="1" applyBorder="1" applyAlignment="1">
      <alignment wrapText="1"/>
    </xf>
    <xf numFmtId="0" fontId="8" fillId="0" borderId="1" xfId="0" applyFont="1" applyFill="1" applyBorder="1" applyAlignment="1">
      <alignment horizontal="left"/>
    </xf>
    <xf numFmtId="14" fontId="8" fillId="0" borderId="1" xfId="29" applyNumberFormat="1" applyFont="1" applyFill="1" applyBorder="1" applyAlignment="1">
      <alignment horizontal="left"/>
    </xf>
    <xf numFmtId="0" fontId="8" fillId="0" borderId="0" xfId="51" applyFont="1" applyFill="1" applyBorder="1" applyAlignment="1">
      <alignment horizontal="left"/>
      <protection locked="0"/>
    </xf>
    <xf numFmtId="14" fontId="8" fillId="0" borderId="1" xfId="51" applyNumberFormat="1" applyFont="1" applyFill="1" applyBorder="1" applyAlignment="1">
      <alignment horizontal="left"/>
      <protection locked="0"/>
    </xf>
    <xf numFmtId="0" fontId="8" fillId="0" borderId="0" xfId="53" applyFont="1" applyFill="1" applyBorder="1" applyAlignment="1">
      <alignment horizontal="left"/>
      <protection locked="0"/>
    </xf>
    <xf numFmtId="0" fontId="8" fillId="0" borderId="1" xfId="53" applyFont="1" applyFill="1" applyBorder="1" applyAlignment="1">
      <alignment horizontal="left"/>
      <protection locked="0"/>
    </xf>
    <xf numFmtId="14" fontId="8" fillId="0" borderId="1" xfId="53" applyNumberFormat="1" applyFont="1" applyFill="1" applyBorder="1" applyAlignment="1">
      <alignment horizontal="left"/>
      <protection locked="0"/>
    </xf>
    <xf numFmtId="0" fontId="53" fillId="0" borderId="1" xfId="12" applyFont="1" applyFill="1" applyBorder="1" applyAlignment="1">
      <alignment horizontal="left"/>
      <protection locked="0"/>
    </xf>
    <xf numFmtId="0" fontId="28" fillId="0" borderId="0" xfId="53" applyFont="1" applyFill="1" applyAlignment="1">
      <protection locked="0"/>
    </xf>
    <xf numFmtId="0" fontId="10" fillId="0" borderId="0" xfId="53" applyFont="1" applyFill="1" applyAlignment="1">
      <alignment vertical="top"/>
      <protection locked="0"/>
    </xf>
    <xf numFmtId="0" fontId="10" fillId="0" borderId="0" xfId="53" applyFont="1" applyFill="1" applyBorder="1" applyAlignment="1">
      <alignment horizontal="left" vertical="top"/>
      <protection locked="0"/>
    </xf>
    <xf numFmtId="0" fontId="53" fillId="0" borderId="1" xfId="53" applyFont="1" applyFill="1" applyBorder="1" applyAlignment="1">
      <alignment horizontal="left"/>
      <protection locked="0"/>
    </xf>
    <xf numFmtId="0" fontId="28" fillId="0" borderId="0" xfId="0" applyFont="1" applyFill="1" applyAlignment="1">
      <alignment horizontal="left"/>
    </xf>
    <xf numFmtId="0" fontId="25" fillId="0" borderId="0" xfId="0" applyFont="1" applyFill="1" applyAlignment="1">
      <alignment horizontal="left"/>
    </xf>
    <xf numFmtId="14" fontId="8" fillId="0" borderId="1" xfId="0" applyNumberFormat="1" applyFont="1" applyBorder="1" applyAlignment="1">
      <alignment horizontal="left"/>
    </xf>
    <xf numFmtId="0" fontId="10" fillId="0" borderId="0" xfId="29" applyFont="1" applyFill="1" applyBorder="1" applyAlignment="1">
      <alignment horizontal="left" vertical="top"/>
    </xf>
    <xf numFmtId="0" fontId="25" fillId="0" borderId="0" xfId="29" applyFont="1" applyFill="1" applyBorder="1" applyAlignment="1">
      <alignment horizontal="left" vertical="top"/>
    </xf>
    <xf numFmtId="0" fontId="8" fillId="0" borderId="1" xfId="29" applyFont="1" applyFill="1" applyBorder="1" applyAlignment="1" applyProtection="1">
      <alignment horizontal="left"/>
      <protection locked="0"/>
    </xf>
    <xf numFmtId="0" fontId="8" fillId="0" borderId="0" xfId="29" applyFont="1" applyFill="1" applyBorder="1" applyAlignment="1" applyProtection="1">
      <alignment horizontal="left"/>
      <protection locked="0"/>
    </xf>
    <xf numFmtId="0" fontId="8" fillId="0" borderId="1" xfId="29" applyFont="1" applyFill="1" applyBorder="1" applyAlignment="1">
      <alignment horizontal="left"/>
    </xf>
    <xf numFmtId="0" fontId="8" fillId="0" borderId="0" xfId="29" applyFont="1" applyFill="1"/>
    <xf numFmtId="0" fontId="8" fillId="0" borderId="0" xfId="29" applyFont="1" applyFill="1" applyAlignment="1"/>
    <xf numFmtId="0" fontId="8" fillId="0" borderId="0" xfId="0" applyFont="1" applyProtection="1">
      <protection locked="0"/>
    </xf>
    <xf numFmtId="43" fontId="27" fillId="2" borderId="0" xfId="29" applyNumberFormat="1" applyFont="1" applyFill="1" applyBorder="1"/>
    <xf numFmtId="0" fontId="8" fillId="0" borderId="0" xfId="120">
      <protection locked="0"/>
    </xf>
    <xf numFmtId="0" fontId="10" fillId="0" borderId="3" xfId="0" applyFont="1" applyBorder="1" applyAlignment="1">
      <alignment horizontal="center"/>
    </xf>
    <xf numFmtId="0" fontId="32" fillId="0" borderId="14" xfId="0" applyFont="1" applyBorder="1" applyProtection="1"/>
    <xf numFmtId="0" fontId="32" fillId="0" borderId="10" xfId="0" applyFont="1" applyBorder="1" applyProtection="1"/>
    <xf numFmtId="0" fontId="10" fillId="0" borderId="3" xfId="0" quotePrefix="1" applyFont="1" applyBorder="1" applyAlignment="1" applyProtection="1">
      <alignment horizontal="center"/>
    </xf>
    <xf numFmtId="0" fontId="10" fillId="0" borderId="10" xfId="0" quotePrefix="1" applyFont="1" applyBorder="1" applyAlignment="1" applyProtection="1">
      <alignment horizontal="center"/>
    </xf>
    <xf numFmtId="0" fontId="10" fillId="0" borderId="3" xfId="0" applyFont="1" applyBorder="1" applyAlignment="1" applyProtection="1">
      <alignment horizontal="center"/>
    </xf>
    <xf numFmtId="0" fontId="10" fillId="0" borderId="10" xfId="53" applyFont="1" applyFill="1" applyBorder="1" applyAlignment="1">
      <alignment horizontal="center"/>
      <protection locked="0"/>
    </xf>
    <xf numFmtId="0" fontId="21" fillId="0" borderId="0" xfId="53" applyFont="1" applyBorder="1" applyAlignment="1">
      <alignment vertical="top" wrapText="1"/>
      <protection locked="0"/>
    </xf>
    <xf numFmtId="0" fontId="21" fillId="0" borderId="0" xfId="53" applyFont="1" applyAlignment="1">
      <alignment wrapText="1"/>
      <protection locked="0"/>
    </xf>
    <xf numFmtId="0" fontId="21" fillId="0" borderId="0" xfId="53" applyFont="1" applyAlignment="1">
      <alignment vertical="top" wrapText="1"/>
      <protection locked="0"/>
    </xf>
    <xf numFmtId="0" fontId="13" fillId="0" borderId="0" xfId="53" applyFont="1" applyAlignment="1">
      <alignment vertical="top" wrapText="1"/>
      <protection locked="0"/>
    </xf>
    <xf numFmtId="0" fontId="10" fillId="0" borderId="3" xfId="0" applyFont="1" applyBorder="1" applyAlignment="1" applyProtection="1">
      <alignment horizontal="left"/>
    </xf>
    <xf numFmtId="0" fontId="13" fillId="0" borderId="0" xfId="53" applyFont="1" applyFill="1" applyBorder="1" applyAlignment="1">
      <alignment vertical="top" wrapText="1"/>
      <protection locked="0"/>
    </xf>
    <xf numFmtId="0" fontId="13" fillId="0" borderId="0" xfId="53" applyFont="1" applyBorder="1" applyAlignment="1">
      <alignment horizontal="center" vertical="top"/>
      <protection locked="0"/>
    </xf>
    <xf numFmtId="0" fontId="8" fillId="0" borderId="0" xfId="0" applyFont="1" applyFill="1" applyProtection="1">
      <protection locked="0"/>
    </xf>
    <xf numFmtId="0" fontId="45" fillId="0" borderId="0" xfId="0" applyFont="1" applyBorder="1" applyAlignment="1" applyProtection="1">
      <alignment horizontal="center"/>
      <protection locked="0"/>
    </xf>
    <xf numFmtId="0" fontId="8" fillId="0" borderId="0" xfId="0" applyFont="1"/>
    <xf numFmtId="0" fontId="8" fillId="2" borderId="3" xfId="0" applyFont="1" applyFill="1" applyBorder="1" applyProtection="1"/>
    <xf numFmtId="0" fontId="9" fillId="2" borderId="3" xfId="0" applyFont="1" applyFill="1" applyBorder="1" applyAlignment="1" applyProtection="1">
      <alignment wrapText="1"/>
    </xf>
    <xf numFmtId="0" fontId="10" fillId="0" borderId="10" xfId="0" applyFont="1" applyBorder="1" applyAlignment="1" applyProtection="1">
      <alignment horizontal="center"/>
    </xf>
    <xf numFmtId="43" fontId="8" fillId="0" borderId="10" xfId="5" applyFont="1" applyFill="1" applyBorder="1" applyProtection="1"/>
    <xf numFmtId="0" fontId="8" fillId="0" borderId="0" xfId="0" applyFont="1" applyAlignment="1" applyProtection="1">
      <alignment horizontal="right" vertical="top"/>
    </xf>
    <xf numFmtId="0" fontId="10" fillId="0" borderId="0" xfId="0" applyFont="1" applyAlignment="1" applyProtection="1">
      <alignment vertical="top" wrapText="1"/>
    </xf>
    <xf numFmtId="0" fontId="8" fillId="0" borderId="0" xfId="0" applyFont="1" applyAlignment="1" applyProtection="1">
      <alignment horizontal="right"/>
    </xf>
    <xf numFmtId="0" fontId="10" fillId="0" borderId="0" xfId="0" applyFont="1" applyAlignment="1" applyProtection="1">
      <alignment horizontal="left" vertical="top" wrapText="1"/>
    </xf>
    <xf numFmtId="0" fontId="8" fillId="0" borderId="0" xfId="0" applyFont="1" applyAlignment="1" applyProtection="1">
      <alignment vertical="top" wrapText="1"/>
    </xf>
    <xf numFmtId="0" fontId="10" fillId="0" borderId="4" xfId="53" applyFont="1" applyFill="1" applyBorder="1" applyAlignment="1">
      <alignment horizontal="center"/>
      <protection locked="0"/>
    </xf>
    <xf numFmtId="14" fontId="8" fillId="0" borderId="2" xfId="29" applyNumberFormat="1" applyFont="1" applyFill="1" applyBorder="1" applyAlignment="1" applyProtection="1">
      <alignment vertical="top" wrapText="1"/>
      <protection locked="0"/>
    </xf>
    <xf numFmtId="0" fontId="8" fillId="0" borderId="0" xfId="0" applyFont="1"/>
    <xf numFmtId="0" fontId="44" fillId="0" borderId="0" xfId="31" applyFont="1" applyFill="1" applyAlignment="1" applyProtection="1">
      <alignment horizontal="right"/>
    </xf>
    <xf numFmtId="0" fontId="44" fillId="0" borderId="0" xfId="0" applyFont="1" applyFill="1" applyAlignment="1">
      <alignment vertical="top"/>
    </xf>
    <xf numFmtId="0" fontId="8" fillId="0" borderId="1" xfId="0" applyFont="1" applyFill="1" applyBorder="1" applyAlignment="1" applyProtection="1">
      <alignment horizontal="left"/>
      <protection locked="0"/>
    </xf>
    <xf numFmtId="0" fontId="8" fillId="0" borderId="0" xfId="0" applyFont="1"/>
    <xf numFmtId="0" fontId="21" fillId="0" borderId="0" xfId="29" applyFont="1" applyFill="1" applyBorder="1" applyAlignment="1" applyProtection="1">
      <protection locked="0"/>
    </xf>
    <xf numFmtId="0" fontId="8" fillId="0" borderId="4" xfId="0" applyFont="1" applyBorder="1"/>
    <xf numFmtId="0" fontId="10" fillId="0" borderId="7" xfId="29" applyFont="1" applyFill="1" applyBorder="1" applyAlignment="1">
      <alignment horizontal="center" wrapText="1"/>
    </xf>
    <xf numFmtId="0" fontId="10" fillId="0" borderId="2" xfId="29" applyFont="1" applyFill="1" applyBorder="1" applyAlignment="1">
      <alignment horizontal="center" wrapText="1"/>
    </xf>
    <xf numFmtId="0" fontId="8" fillId="0" borderId="0" xfId="0" applyFont="1" applyFill="1"/>
    <xf numFmtId="43" fontId="8" fillId="0" borderId="12" xfId="1" applyFont="1" applyFill="1" applyBorder="1"/>
    <xf numFmtId="0" fontId="8" fillId="0" borderId="6" xfId="29" applyFont="1" applyFill="1" applyBorder="1"/>
    <xf numFmtId="0" fontId="13" fillId="0" borderId="1" xfId="0" applyNumberFormat="1" applyFont="1" applyFill="1" applyBorder="1" applyAlignment="1">
      <alignment horizontal="left"/>
    </xf>
    <xf numFmtId="0" fontId="8" fillId="0" borderId="3" xfId="53" applyFont="1" applyFill="1" applyBorder="1" applyAlignment="1" applyProtection="1">
      <alignment horizontal="left"/>
      <protection locked="0"/>
    </xf>
    <xf numFmtId="0" fontId="8" fillId="0" borderId="0" xfId="0" applyFont="1" applyFill="1" applyAlignment="1">
      <alignment horizontal="center"/>
    </xf>
    <xf numFmtId="0" fontId="8" fillId="0" borderId="0" xfId="0" applyFont="1" applyFill="1"/>
    <xf numFmtId="0" fontId="13" fillId="0" borderId="0" xfId="0" applyFont="1" applyFill="1" applyAlignment="1">
      <alignment horizontal="left"/>
    </xf>
    <xf numFmtId="0" fontId="8" fillId="0" borderId="0" xfId="0" applyFont="1" applyFill="1" applyAlignment="1">
      <alignment horizontal="center"/>
    </xf>
    <xf numFmtId="0" fontId="8" fillId="0" borderId="0" xfId="0" applyFont="1" applyFill="1"/>
    <xf numFmtId="0" fontId="8" fillId="0" borderId="0" xfId="0" applyFont="1" applyBorder="1" applyAlignment="1">
      <alignment vertical="top" wrapText="1"/>
    </xf>
    <xf numFmtId="0" fontId="13" fillId="0" borderId="16" xfId="0" applyFont="1" applyFill="1" applyBorder="1"/>
    <xf numFmtId="0" fontId="8" fillId="0" borderId="0" xfId="50" quotePrefix="1" applyFont="1" applyFill="1" applyBorder="1" applyAlignment="1" applyProtection="1">
      <alignment horizontal="left"/>
    </xf>
    <xf numFmtId="0" fontId="42" fillId="0" borderId="0" xfId="0" applyFont="1" applyFill="1" applyBorder="1"/>
    <xf numFmtId="0" fontId="59" fillId="0" borderId="0" xfId="12" applyFont="1" applyFill="1" applyBorder="1" applyAlignment="1" applyProtection="1"/>
    <xf numFmtId="0" fontId="8" fillId="0" borderId="0" xfId="0" applyFont="1" applyFill="1" applyAlignment="1">
      <alignment horizontal="center"/>
    </xf>
    <xf numFmtId="0" fontId="8" fillId="0" borderId="0" xfId="0" applyFont="1" applyAlignment="1"/>
    <xf numFmtId="0" fontId="13" fillId="0" borderId="0" xfId="0" applyFont="1" applyFill="1" applyAlignment="1">
      <alignment horizontal="left"/>
    </xf>
    <xf numFmtId="0" fontId="12" fillId="0" borderId="0" xfId="29" applyFont="1" applyFill="1" applyAlignment="1" applyProtection="1">
      <alignment horizontal="left"/>
      <protection locked="0"/>
    </xf>
    <xf numFmtId="0" fontId="8" fillId="0" borderId="0" xfId="0" applyFont="1" applyFill="1" applyAlignment="1"/>
    <xf numFmtId="0" fontId="42" fillId="0" borderId="0" xfId="0" applyFont="1" applyFill="1"/>
    <xf numFmtId="49" fontId="12" fillId="0" borderId="0" xfId="0" applyNumberFormat="1" applyFont="1" applyBorder="1" applyAlignment="1"/>
    <xf numFmtId="0" fontId="12" fillId="0" borderId="0" xfId="0" applyFont="1" applyFill="1" applyAlignment="1"/>
    <xf numFmtId="0" fontId="13" fillId="0" borderId="0" xfId="53" applyFont="1" applyFill="1" applyAlignment="1">
      <protection locked="0"/>
    </xf>
    <xf numFmtId="0" fontId="21" fillId="0" borderId="0" xfId="53" applyFont="1" applyFill="1" applyAlignment="1">
      <protection locked="0"/>
    </xf>
    <xf numFmtId="0" fontId="21" fillId="0" borderId="0" xfId="53" applyFont="1" applyAlignment="1">
      <protection locked="0"/>
    </xf>
    <xf numFmtId="0" fontId="21" fillId="0" borderId="0" xfId="0" applyFont="1" applyBorder="1" applyAlignment="1" applyProtection="1"/>
    <xf numFmtId="0" fontId="8" fillId="0" borderId="0" xfId="0" applyFont="1" applyBorder="1" applyAlignment="1" applyProtection="1"/>
    <xf numFmtId="0" fontId="12" fillId="0" borderId="0" xfId="0" applyFont="1" applyFill="1" applyAlignment="1">
      <alignment vertical="top" wrapText="1"/>
    </xf>
    <xf numFmtId="0" fontId="12" fillId="0" borderId="0" xfId="29" applyFont="1" applyFill="1" applyAlignment="1" applyProtection="1">
      <protection locked="0"/>
    </xf>
    <xf numFmtId="0" fontId="8" fillId="0" borderId="0" xfId="0" applyFont="1" applyAlignment="1"/>
    <xf numFmtId="0" fontId="8" fillId="0" borderId="6" xfId="0" applyFont="1" applyBorder="1"/>
    <xf numFmtId="0" fontId="8" fillId="0" borderId="0" xfId="0" applyFont="1" applyFill="1" applyAlignment="1"/>
    <xf numFmtId="0" fontId="8" fillId="0" borderId="0" xfId="0" applyFont="1" applyFill="1" applyAlignment="1">
      <alignment vertical="top"/>
    </xf>
    <xf numFmtId="0" fontId="13" fillId="0" borderId="1" xfId="0" applyFont="1" applyFill="1" applyBorder="1" applyAlignment="1" applyProtection="1">
      <alignment horizontal="left"/>
      <protection locked="0"/>
    </xf>
    <xf numFmtId="0" fontId="13" fillId="0" borderId="16" xfId="0" quotePrefix="1" applyFont="1" applyFill="1" applyBorder="1" applyAlignment="1" applyProtection="1">
      <alignment horizontal="left"/>
      <protection locked="0"/>
    </xf>
    <xf numFmtId="0" fontId="8" fillId="0" borderId="0" xfId="0" quotePrefix="1" applyFont="1" applyFill="1" applyAlignment="1">
      <alignment horizontal="left"/>
    </xf>
    <xf numFmtId="0" fontId="8" fillId="0" borderId="0" xfId="0" applyFont="1"/>
    <xf numFmtId="0" fontId="13" fillId="0" borderId="0" xfId="53" applyFont="1" applyBorder="1" applyAlignment="1">
      <alignment vertical="top" wrapText="1"/>
      <protection locked="0"/>
    </xf>
    <xf numFmtId="0" fontId="21" fillId="0" borderId="0" xfId="53" applyFont="1" applyBorder="1" applyAlignment="1">
      <alignment vertical="top" wrapText="1"/>
      <protection locked="0"/>
    </xf>
    <xf numFmtId="0" fontId="10" fillId="0" borderId="0" xfId="0" applyFont="1" applyBorder="1" applyAlignment="1" applyProtection="1"/>
    <xf numFmtId="0" fontId="8" fillId="0" borderId="16" xfId="0" applyFont="1" applyBorder="1"/>
    <xf numFmtId="0" fontId="10" fillId="0" borderId="0" xfId="50" applyFont="1" applyFill="1" applyBorder="1" applyAlignment="1">
      <alignment horizontal="left" wrapText="1"/>
    </xf>
    <xf numFmtId="0" fontId="10" fillId="0" borderId="0" xfId="0" applyFont="1" applyBorder="1" applyAlignment="1" applyProtection="1">
      <alignment horizontal="right"/>
      <protection locked="0"/>
    </xf>
    <xf numFmtId="0" fontId="10" fillId="0" borderId="0" xfId="0" applyFont="1" applyFill="1" applyBorder="1" applyAlignment="1" applyProtection="1">
      <alignment horizontal="center"/>
      <protection locked="0"/>
    </xf>
    <xf numFmtId="0" fontId="10" fillId="0" borderId="0" xfId="0" applyFont="1" applyProtection="1">
      <protection locked="0"/>
    </xf>
    <xf numFmtId="43" fontId="8" fillId="0" borderId="0" xfId="50" applyNumberFormat="1" applyFont="1" applyFill="1" applyBorder="1"/>
    <xf numFmtId="0" fontId="10" fillId="0" borderId="0" xfId="0" applyFont="1" applyBorder="1" applyProtection="1">
      <protection locked="0"/>
    </xf>
    <xf numFmtId="0" fontId="10" fillId="0" borderId="3" xfId="50" applyFont="1" applyFill="1" applyBorder="1" applyAlignment="1">
      <alignment horizontal="left" wrapText="1"/>
    </xf>
    <xf numFmtId="0" fontId="10" fillId="0" borderId="3" xfId="50" applyFont="1" applyFill="1" applyBorder="1" applyAlignment="1">
      <alignment horizontal="left"/>
    </xf>
    <xf numFmtId="0" fontId="8" fillId="0" borderId="18" xfId="0" applyFont="1" applyBorder="1" applyAlignment="1" applyProtection="1">
      <alignment vertical="top"/>
    </xf>
    <xf numFmtId="0" fontId="60" fillId="0" borderId="18" xfId="0" applyFont="1" applyBorder="1" applyAlignment="1" applyProtection="1">
      <alignment vertical="top"/>
    </xf>
    <xf numFmtId="43" fontId="8" fillId="0" borderId="15" xfId="1" applyFont="1" applyBorder="1"/>
    <xf numFmtId="44" fontId="8" fillId="0" borderId="18" xfId="10" applyFont="1" applyBorder="1"/>
    <xf numFmtId="44" fontId="8" fillId="0" borderId="0" xfId="0" applyNumberFormat="1" applyFont="1"/>
    <xf numFmtId="49" fontId="8" fillId="0" borderId="0" xfId="0" applyNumberFormat="1" applyFont="1" applyFill="1" applyBorder="1"/>
    <xf numFmtId="0" fontId="10" fillId="0" borderId="0" xfId="0" applyFont="1" applyBorder="1" applyAlignment="1" applyProtection="1">
      <alignment vertical="top"/>
    </xf>
    <xf numFmtId="0" fontId="10" fillId="0" borderId="0" xfId="0" applyFont="1" applyAlignment="1" applyProtection="1">
      <alignment vertical="top"/>
    </xf>
    <xf numFmtId="0" fontId="42" fillId="0" borderId="0" xfId="0" applyFont="1" applyAlignment="1">
      <alignment horizontal="right"/>
    </xf>
    <xf numFmtId="0" fontId="60" fillId="0" borderId="0" xfId="0" applyFont="1" applyBorder="1" applyProtection="1">
      <protection locked="0"/>
    </xf>
    <xf numFmtId="0" fontId="8" fillId="0" borderId="0" xfId="0" applyFont="1" applyBorder="1" applyAlignment="1" applyProtection="1">
      <alignment vertical="top"/>
    </xf>
    <xf numFmtId="0" fontId="45" fillId="0" borderId="0" xfId="0" applyFont="1" applyAlignment="1" applyProtection="1">
      <alignment vertical="top"/>
    </xf>
    <xf numFmtId="0" fontId="8" fillId="0" borderId="0" xfId="0" applyFont="1" applyAlignment="1" applyProtection="1">
      <alignment vertical="top"/>
    </xf>
    <xf numFmtId="0" fontId="10" fillId="0" borderId="0" xfId="0" applyFont="1" applyFill="1" applyBorder="1" applyProtection="1">
      <protection locked="0"/>
    </xf>
    <xf numFmtId="44" fontId="8" fillId="0" borderId="17" xfId="10" applyFont="1" applyBorder="1" applyAlignment="1" applyProtection="1">
      <alignment vertical="top"/>
    </xf>
    <xf numFmtId="44" fontId="8" fillId="0" borderId="17" xfId="0" applyNumberFormat="1" applyFont="1" applyBorder="1" applyAlignment="1" applyProtection="1">
      <alignment vertical="top"/>
    </xf>
    <xf numFmtId="0" fontId="10" fillId="0" borderId="1" xfId="0" applyFont="1" applyBorder="1" applyAlignment="1" applyProtection="1">
      <alignment horizontal="center" vertical="top"/>
    </xf>
    <xf numFmtId="0" fontId="60" fillId="0" borderId="0" xfId="0" applyFont="1" applyAlignment="1">
      <alignment horizontal="left"/>
    </xf>
    <xf numFmtId="43" fontId="51" fillId="0" borderId="0" xfId="5" applyFont="1"/>
    <xf numFmtId="0" fontId="8" fillId="0" borderId="18" xfId="14" applyFont="1" applyBorder="1" applyAlignment="1" applyProtection="1">
      <alignment vertical="top"/>
    </xf>
    <xf numFmtId="0" fontId="42" fillId="0" borderId="0" xfId="0" applyFont="1" applyAlignment="1">
      <alignment horizontal="center"/>
    </xf>
    <xf numFmtId="43" fontId="8" fillId="0" borderId="17" xfId="0" applyNumberFormat="1" applyFont="1" applyBorder="1" applyAlignment="1" applyProtection="1">
      <alignment vertical="top"/>
    </xf>
    <xf numFmtId="44" fontId="60" fillId="0" borderId="19" xfId="10" applyFont="1" applyBorder="1"/>
    <xf numFmtId="44" fontId="45" fillId="0" borderId="0" xfId="10" applyFont="1" applyBorder="1"/>
    <xf numFmtId="44" fontId="45" fillId="0" borderId="18" xfId="10" applyFont="1" applyBorder="1" applyAlignment="1">
      <alignment wrapText="1"/>
    </xf>
    <xf numFmtId="0" fontId="8" fillId="0" borderId="20" xfId="0" applyFont="1" applyBorder="1" applyAlignment="1" applyProtection="1">
      <alignment vertical="top"/>
    </xf>
    <xf numFmtId="44" fontId="8" fillId="0" borderId="21" xfId="0" applyNumberFormat="1" applyFont="1" applyBorder="1" applyAlignment="1" applyProtection="1">
      <alignment vertical="top"/>
    </xf>
    <xf numFmtId="0" fontId="8" fillId="0" borderId="22" xfId="0" applyFont="1" applyBorder="1" applyAlignment="1" applyProtection="1">
      <alignment vertical="top"/>
    </xf>
    <xf numFmtId="43" fontId="8" fillId="0" borderId="20" xfId="5" applyFont="1" applyBorder="1" applyProtection="1">
      <protection locked="0"/>
    </xf>
    <xf numFmtId="43" fontId="8" fillId="0" borderId="22" xfId="5" applyFont="1" applyBorder="1" applyProtection="1">
      <protection locked="0"/>
    </xf>
    <xf numFmtId="43" fontId="10" fillId="0" borderId="0" xfId="5" applyFont="1" applyBorder="1" applyAlignment="1" applyProtection="1">
      <protection locked="0"/>
    </xf>
    <xf numFmtId="0" fontId="8" fillId="0" borderId="0" xfId="51" applyFont="1" applyBorder="1" applyAlignment="1">
      <protection locked="0"/>
    </xf>
    <xf numFmtId="0" fontId="8" fillId="0" borderId="1" xfId="29" applyFont="1" applyFill="1" applyBorder="1"/>
    <xf numFmtId="0" fontId="8" fillId="0" borderId="16" xfId="29" applyFont="1" applyFill="1" applyBorder="1"/>
    <xf numFmtId="0" fontId="13" fillId="0" borderId="9" xfId="0" quotePrefix="1" applyFont="1" applyFill="1" applyBorder="1" applyAlignment="1" applyProtection="1">
      <alignment horizontal="left"/>
      <protection locked="0"/>
    </xf>
    <xf numFmtId="0" fontId="21" fillId="0" borderId="13" xfId="53" applyFont="1" applyBorder="1" applyAlignment="1">
      <alignment vertical="top" wrapText="1"/>
      <protection locked="0"/>
    </xf>
    <xf numFmtId="0" fontId="21" fillId="0" borderId="12" xfId="53" applyFont="1" applyBorder="1" applyAlignment="1">
      <alignment vertical="top" wrapText="1"/>
      <protection locked="0"/>
    </xf>
    <xf numFmtId="0" fontId="21" fillId="0" borderId="9" xfId="53" applyFont="1" applyFill="1" applyBorder="1">
      <protection locked="0"/>
    </xf>
    <xf numFmtId="0" fontId="13" fillId="0" borderId="9" xfId="53" applyFont="1" applyBorder="1" applyAlignment="1">
      <alignment vertical="top" wrapText="1"/>
      <protection locked="0"/>
    </xf>
    <xf numFmtId="0" fontId="21" fillId="0" borderId="12" xfId="53" applyFont="1" applyBorder="1">
      <protection locked="0"/>
    </xf>
    <xf numFmtId="0" fontId="21" fillId="0" borderId="9" xfId="53" applyFont="1" applyBorder="1">
      <protection locked="0"/>
    </xf>
    <xf numFmtId="0" fontId="13" fillId="0" borderId="12" xfId="53" applyFont="1" applyBorder="1" applyAlignment="1">
      <alignment vertical="top" wrapText="1"/>
      <protection locked="0"/>
    </xf>
    <xf numFmtId="0" fontId="13" fillId="0" borderId="12" xfId="53" applyFont="1" applyBorder="1" applyAlignment="1">
      <alignment horizontal="center" vertical="top"/>
      <protection locked="0"/>
    </xf>
    <xf numFmtId="0" fontId="13" fillId="0" borderId="9" xfId="53" applyFont="1" applyFill="1" applyBorder="1" applyAlignment="1" applyProtection="1">
      <alignment vertical="top"/>
      <protection locked="0"/>
    </xf>
    <xf numFmtId="0" fontId="21" fillId="0" borderId="6" xfId="53" applyFont="1" applyFill="1" applyBorder="1">
      <protection locked="0"/>
    </xf>
    <xf numFmtId="0" fontId="21" fillId="0" borderId="4" xfId="53" applyFont="1" applyBorder="1">
      <protection locked="0"/>
    </xf>
    <xf numFmtId="0" fontId="13" fillId="0" borderId="0" xfId="53" applyFont="1" applyFill="1" applyBorder="1" applyAlignment="1">
      <alignment vertical="top"/>
      <protection locked="0"/>
    </xf>
    <xf numFmtId="0" fontId="13" fillId="0" borderId="11" xfId="53" applyFont="1" applyFill="1" applyBorder="1" applyAlignment="1">
      <alignment vertical="top"/>
      <protection locked="0"/>
    </xf>
    <xf numFmtId="0" fontId="13" fillId="0" borderId="13" xfId="53" applyFont="1" applyFill="1" applyBorder="1" applyAlignment="1">
      <alignment vertical="top"/>
      <protection locked="0"/>
    </xf>
    <xf numFmtId="0" fontId="13" fillId="0" borderId="12" xfId="53" applyFont="1" applyFill="1" applyBorder="1" applyAlignment="1">
      <alignment vertical="top"/>
      <protection locked="0"/>
    </xf>
    <xf numFmtId="0" fontId="21" fillId="0" borderId="9" xfId="53" applyFont="1" applyBorder="1" applyAlignment="1">
      <protection locked="0"/>
    </xf>
    <xf numFmtId="0" fontId="13" fillId="0" borderId="1" xfId="53" applyFont="1" applyFill="1" applyBorder="1" applyAlignment="1">
      <alignment vertical="top"/>
      <protection locked="0"/>
    </xf>
    <xf numFmtId="0" fontId="13" fillId="0" borderId="4" xfId="53" applyFont="1" applyFill="1" applyBorder="1" applyAlignment="1">
      <alignment vertical="top"/>
      <protection locked="0"/>
    </xf>
    <xf numFmtId="0" fontId="13" fillId="0" borderId="9" xfId="0" applyFont="1" applyFill="1" applyBorder="1" applyAlignment="1">
      <alignment vertical="top" wrapText="1"/>
    </xf>
    <xf numFmtId="0" fontId="13" fillId="0" borderId="12" xfId="0" applyFont="1" applyFill="1" applyBorder="1" applyAlignment="1">
      <alignment vertical="top" wrapText="1"/>
    </xf>
    <xf numFmtId="0" fontId="44" fillId="0" borderId="9" xfId="0" applyFont="1" applyFill="1" applyBorder="1" applyAlignment="1">
      <alignment vertical="top" wrapText="1"/>
    </xf>
    <xf numFmtId="0" fontId="21" fillId="0" borderId="12" xfId="0" applyFont="1" applyFill="1" applyBorder="1" applyAlignment="1">
      <alignment vertical="top" wrapText="1"/>
    </xf>
    <xf numFmtId="0" fontId="10" fillId="2" borderId="38" xfId="609" applyFont="1" applyFill="1" applyBorder="1" applyAlignment="1">
      <alignment horizontal="left" wrapText="1" indent="5"/>
    </xf>
    <xf numFmtId="0" fontId="10" fillId="2" borderId="39" xfId="609" applyFont="1" applyFill="1" applyBorder="1" applyAlignment="1">
      <alignment horizontal="left" wrapText="1" indent="5"/>
    </xf>
    <xf numFmtId="0" fontId="10" fillId="2" borderId="36" xfId="609" applyFont="1" applyFill="1" applyBorder="1" applyAlignment="1">
      <alignment horizontal="left" wrapText="1" indent="5"/>
    </xf>
    <xf numFmtId="0" fontId="10" fillId="2" borderId="38" xfId="609" applyFont="1" applyFill="1" applyBorder="1" applyAlignment="1">
      <alignment horizontal="left" wrapText="1" indent="4"/>
    </xf>
    <xf numFmtId="0" fontId="10" fillId="2" borderId="39" xfId="609" applyFont="1" applyFill="1" applyBorder="1" applyAlignment="1">
      <alignment horizontal="left" wrapText="1" indent="4"/>
    </xf>
    <xf numFmtId="0" fontId="13" fillId="0" borderId="16" xfId="0" applyFont="1" applyFill="1" applyBorder="1" applyAlignment="1">
      <alignment horizontal="left"/>
    </xf>
    <xf numFmtId="0" fontId="13" fillId="0" borderId="16" xfId="50" applyFont="1" applyFill="1" applyBorder="1" applyAlignment="1" applyProtection="1">
      <alignment horizontal="left"/>
    </xf>
    <xf numFmtId="0" fontId="13" fillId="0" borderId="16" xfId="0" applyFont="1" applyFill="1" applyBorder="1" applyAlignment="1">
      <alignment horizontal="left" wrapText="1"/>
    </xf>
    <xf numFmtId="0" fontId="13" fillId="0" borderId="16" xfId="0" applyFont="1" applyFill="1" applyBorder="1" applyAlignment="1" applyProtection="1">
      <alignment horizontal="left" vertical="top"/>
      <protection locked="0"/>
    </xf>
    <xf numFmtId="0" fontId="13" fillId="0" borderId="16" xfId="0" quotePrefix="1" applyFont="1" applyFill="1" applyBorder="1" applyAlignment="1" applyProtection="1">
      <alignment horizontal="left"/>
      <protection locked="0"/>
    </xf>
    <xf numFmtId="0" fontId="13" fillId="0" borderId="1" xfId="0" quotePrefix="1" applyFont="1" applyFill="1" applyBorder="1" applyAlignment="1" applyProtection="1">
      <alignment horizontal="left"/>
      <protection locked="0"/>
    </xf>
    <xf numFmtId="0" fontId="13" fillId="0" borderId="16" xfId="53" applyFont="1" applyFill="1" applyBorder="1" applyAlignment="1">
      <alignment horizontal="left"/>
      <protection locked="0"/>
    </xf>
    <xf numFmtId="167" fontId="13" fillId="0" borderId="1" xfId="0" applyNumberFormat="1" applyFont="1" applyFill="1" applyBorder="1" applyAlignment="1">
      <alignment horizontal="left"/>
    </xf>
    <xf numFmtId="0" fontId="53" fillId="0" borderId="1" xfId="12" applyFont="1" applyFill="1" applyBorder="1" applyAlignment="1" applyProtection="1">
      <alignment horizontal="left"/>
      <protection locked="0"/>
    </xf>
    <xf numFmtId="0" fontId="10" fillId="2" borderId="49" xfId="609" applyFont="1" applyFill="1" applyBorder="1" applyAlignment="1">
      <alignment horizontal="left" wrapText="1" indent="5"/>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Fill="1" applyAlignment="1">
      <alignment vertical="top"/>
    </xf>
    <xf numFmtId="0" fontId="8" fillId="0" borderId="0" xfId="0" applyFont="1" applyFill="1" applyBorder="1" applyAlignment="1">
      <alignment vertical="top" wrapText="1"/>
    </xf>
    <xf numFmtId="0" fontId="10" fillId="0" borderId="0" xfId="25" applyFont="1" applyFill="1" applyBorder="1" applyAlignment="1">
      <alignment horizontal="left" wrapText="1"/>
    </xf>
    <xf numFmtId="0" fontId="10" fillId="0" borderId="0" xfId="0" applyFont="1" applyAlignment="1">
      <alignment horizontal="left" vertical="top" wrapText="1"/>
    </xf>
    <xf numFmtId="0" fontId="8" fillId="0" borderId="0" xfId="0" applyFont="1" applyAlignment="1">
      <alignment horizontal="left" wrapText="1"/>
    </xf>
    <xf numFmtId="0" fontId="8" fillId="0" borderId="0" xfId="0" applyFont="1"/>
    <xf numFmtId="0" fontId="8" fillId="0" borderId="0" xfId="0" applyFont="1" applyAlignment="1">
      <alignment vertical="top"/>
    </xf>
    <xf numFmtId="0" fontId="8" fillId="0" borderId="0" xfId="0" applyFont="1" applyBorder="1" applyAlignment="1">
      <alignment vertical="top"/>
    </xf>
    <xf numFmtId="6" fontId="8" fillId="0" borderId="0" xfId="0" applyNumberFormat="1" applyFont="1" applyFill="1" applyAlignment="1">
      <alignment horizontal="right"/>
    </xf>
    <xf numFmtId="8" fontId="8" fillId="0" borderId="15" xfId="0" applyNumberFormat="1" applyFont="1" applyFill="1" applyBorder="1" applyAlignment="1">
      <alignment horizontal="right"/>
    </xf>
    <xf numFmtId="0" fontId="8" fillId="0" borderId="0" xfId="0" quotePrefix="1" applyFont="1" applyBorder="1" applyAlignment="1">
      <alignment horizontal="left" vertical="top" wrapText="1"/>
    </xf>
    <xf numFmtId="0" fontId="8" fillId="0" borderId="0" xfId="0" applyFont="1" applyBorder="1" applyAlignment="1">
      <alignment horizontal="left" vertical="top" wrapText="1"/>
    </xf>
    <xf numFmtId="0" fontId="21" fillId="0" borderId="0" xfId="0" applyFont="1" applyBorder="1"/>
    <xf numFmtId="0" fontId="10" fillId="0" borderId="0" xfId="0" applyFont="1" applyBorder="1" applyAlignment="1">
      <alignment horizontal="left" vertical="top" wrapText="1"/>
    </xf>
    <xf numFmtId="0" fontId="8" fillId="0" borderId="0" xfId="0" applyFont="1" applyBorder="1" applyAlignment="1">
      <alignment horizontal="left"/>
    </xf>
    <xf numFmtId="0" fontId="10" fillId="0" borderId="0" xfId="0" applyFont="1" applyAlignment="1">
      <alignment horizontal="left" vertical="top"/>
    </xf>
    <xf numFmtId="44" fontId="27" fillId="0" borderId="0" xfId="53" applyNumberFormat="1" applyFont="1" applyFill="1" applyBorder="1" applyAlignment="1">
      <protection locked="0"/>
    </xf>
    <xf numFmtId="0" fontId="13" fillId="0" borderId="1" xfId="0" applyFont="1" applyFill="1" applyBorder="1" applyAlignment="1">
      <alignment horizontal="left"/>
    </xf>
    <xf numFmtId="0" fontId="10" fillId="0" borderId="0" xfId="52" applyFont="1" applyFill="1" applyBorder="1" applyAlignment="1" applyProtection="1">
      <alignment horizontal="left" vertical="top"/>
    </xf>
    <xf numFmtId="0" fontId="8" fillId="0" borderId="1" xfId="0" applyFont="1" applyBorder="1" applyAlignment="1">
      <alignment horizontal="left"/>
    </xf>
    <xf numFmtId="0" fontId="13" fillId="0" borderId="0" xfId="0" applyFont="1" applyFill="1" applyAlignment="1">
      <alignment horizontal="left"/>
    </xf>
    <xf numFmtId="0" fontId="8" fillId="0" borderId="0" xfId="0" applyFont="1"/>
    <xf numFmtId="0" fontId="8" fillId="0" borderId="0" xfId="0" applyFont="1"/>
    <xf numFmtId="0" fontId="8" fillId="0" borderId="0" xfId="0" applyFont="1"/>
    <xf numFmtId="0" fontId="13" fillId="2" borderId="3" xfId="50" applyFont="1" applyFill="1" applyBorder="1" applyAlignment="1">
      <alignment horizontal="center" wrapText="1"/>
    </xf>
    <xf numFmtId="43" fontId="8" fillId="0" borderId="3" xfId="5" applyFont="1" applyFill="1" applyBorder="1" applyAlignment="1" applyProtection="1">
      <protection locked="0"/>
    </xf>
    <xf numFmtId="43" fontId="8" fillId="2" borderId="10" xfId="5" applyFont="1" applyFill="1" applyBorder="1" applyAlignment="1" applyProtection="1"/>
    <xf numFmtId="43" fontId="8" fillId="0" borderId="3" xfId="5" applyFont="1" applyFill="1" applyBorder="1" applyAlignment="1" applyProtection="1"/>
    <xf numFmtId="43" fontId="8" fillId="2" borderId="3" xfId="5" applyFont="1" applyFill="1" applyBorder="1" applyAlignment="1" applyProtection="1"/>
    <xf numFmtId="0" fontId="10" fillId="0" borderId="3" xfId="0" applyFont="1" applyBorder="1" applyAlignment="1" applyProtection="1"/>
    <xf numFmtId="43" fontId="8" fillId="0" borderId="5" xfId="5" applyFont="1" applyFill="1" applyBorder="1" applyAlignment="1" applyProtection="1">
      <protection locked="0"/>
    </xf>
    <xf numFmtId="0" fontId="8" fillId="2" borderId="3" xfId="0" applyFont="1" applyFill="1" applyBorder="1" applyAlignment="1" applyProtection="1"/>
    <xf numFmtId="0" fontId="10" fillId="0" borderId="14" xfId="0" applyFont="1" applyBorder="1" applyAlignment="1" applyProtection="1"/>
    <xf numFmtId="0" fontId="10" fillId="0" borderId="10" xfId="0" applyFont="1" applyBorder="1" applyAlignment="1" applyProtection="1"/>
    <xf numFmtId="43" fontId="8" fillId="0" borderId="2" xfId="5" applyFont="1" applyFill="1" applyBorder="1" applyAlignment="1" applyProtection="1">
      <protection locked="0"/>
    </xf>
    <xf numFmtId="0" fontId="10" fillId="0" borderId="6" xfId="0" applyFont="1" applyBorder="1" applyAlignment="1" applyProtection="1"/>
    <xf numFmtId="0" fontId="34" fillId="0" borderId="0" xfId="0" applyFont="1" applyBorder="1" applyAlignment="1" applyProtection="1"/>
    <xf numFmtId="0" fontId="31" fillId="0" borderId="0" xfId="0" applyFont="1" applyBorder="1" applyAlignment="1" applyProtection="1"/>
    <xf numFmtId="0" fontId="13" fillId="0" borderId="0" xfId="0" applyFont="1" applyBorder="1" applyAlignment="1" applyProtection="1"/>
    <xf numFmtId="0" fontId="8" fillId="2" borderId="0" xfId="0" applyFont="1" applyFill="1" applyBorder="1" applyAlignment="1" applyProtection="1"/>
    <xf numFmtId="43" fontId="8" fillId="2" borderId="0" xfId="10" applyNumberFormat="1" applyFont="1" applyFill="1" applyBorder="1" applyAlignment="1" applyProtection="1"/>
    <xf numFmtId="43" fontId="8" fillId="0" borderId="3" xfId="5" applyFont="1" applyBorder="1" applyAlignment="1"/>
    <xf numFmtId="0" fontId="8" fillId="2" borderId="3" xfId="0" applyFont="1" applyFill="1" applyBorder="1" applyAlignment="1" applyProtection="1">
      <alignment wrapText="1"/>
    </xf>
    <xf numFmtId="43" fontId="8" fillId="0" borderId="3" xfId="1" applyFont="1" applyBorder="1" applyAlignment="1" applyProtection="1">
      <protection locked="0"/>
    </xf>
    <xf numFmtId="43" fontId="8" fillId="2" borderId="10" xfId="1" applyFont="1" applyFill="1" applyBorder="1" applyAlignment="1" applyProtection="1"/>
    <xf numFmtId="43" fontId="8" fillId="2" borderId="3" xfId="1" applyFont="1" applyFill="1" applyBorder="1" applyAlignment="1" applyProtection="1">
      <protection locked="0"/>
    </xf>
    <xf numFmtId="43" fontId="8" fillId="2" borderId="3" xfId="1" applyFont="1" applyFill="1" applyBorder="1" applyAlignment="1" applyProtection="1"/>
    <xf numFmtId="43" fontId="27" fillId="2" borderId="0" xfId="1" applyFont="1" applyFill="1" applyBorder="1" applyAlignment="1" applyProtection="1"/>
    <xf numFmtId="2" fontId="0" fillId="0" borderId="0" xfId="0" applyNumberFormat="1" applyFill="1" applyBorder="1" applyAlignment="1"/>
    <xf numFmtId="44" fontId="35" fillId="0" borderId="0" xfId="10" applyFont="1" applyBorder="1" applyAlignment="1" applyProtection="1"/>
    <xf numFmtId="43" fontId="8" fillId="2" borderId="0" xfId="1" applyFont="1" applyFill="1" applyBorder="1" applyAlignment="1" applyProtection="1"/>
    <xf numFmtId="43" fontId="35" fillId="0" borderId="0" xfId="1" applyFont="1" applyBorder="1" applyAlignment="1" applyProtection="1"/>
    <xf numFmtId="43" fontId="46" fillId="0" borderId="0" xfId="1" applyFont="1" applyAlignment="1">
      <alignment horizontal="right"/>
    </xf>
    <xf numFmtId="43" fontId="34" fillId="0" borderId="0" xfId="1" applyFont="1" applyBorder="1" applyAlignment="1" applyProtection="1">
      <protection locked="0"/>
    </xf>
    <xf numFmtId="43" fontId="25" fillId="0" borderId="0" xfId="1" applyFont="1" applyFill="1" applyAlignment="1"/>
    <xf numFmtId="43" fontId="8" fillId="0" borderId="3" xfId="1" applyFont="1" applyFill="1" applyBorder="1" applyAlignment="1" applyProtection="1">
      <protection locked="0"/>
    </xf>
    <xf numFmtId="43" fontId="8" fillId="0" borderId="3" xfId="1" applyFont="1" applyFill="1" applyBorder="1" applyAlignment="1" applyProtection="1"/>
    <xf numFmtId="43" fontId="27" fillId="3" borderId="0" xfId="1" applyFont="1" applyFill="1" applyBorder="1" applyAlignment="1" applyProtection="1"/>
    <xf numFmtId="0" fontId="22" fillId="0" borderId="0" xfId="12" applyFill="1" applyAlignment="1" applyProtection="1"/>
    <xf numFmtId="0" fontId="10" fillId="0" borderId="0" xfId="0" applyFont="1" applyBorder="1" applyAlignment="1" applyProtection="1">
      <alignment horizontal="right" vertical="top"/>
    </xf>
    <xf numFmtId="0" fontId="8" fillId="0" borderId="0" xfId="0" applyFont="1" applyAlignment="1">
      <alignment horizontal="right"/>
    </xf>
    <xf numFmtId="0" fontId="8" fillId="0" borderId="0" xfId="0" applyFont="1" applyBorder="1" applyAlignment="1" applyProtection="1">
      <alignment horizontal="right"/>
      <protection locked="0"/>
    </xf>
    <xf numFmtId="43" fontId="8" fillId="0" borderId="0" xfId="5" applyFont="1" applyBorder="1" applyAlignment="1" applyProtection="1">
      <alignment horizontal="right"/>
      <protection locked="0"/>
    </xf>
    <xf numFmtId="43" fontId="10" fillId="0" borderId="0" xfId="5" applyFont="1" applyBorder="1" applyAlignment="1" applyProtection="1">
      <alignment horizontal="right"/>
      <protection locked="0"/>
    </xf>
    <xf numFmtId="0" fontId="9" fillId="0" borderId="17" xfId="0" applyFont="1" applyBorder="1" applyAlignment="1">
      <alignment horizontal="left"/>
    </xf>
    <xf numFmtId="44" fontId="63" fillId="0" borderId="18" xfId="10" applyFont="1" applyBorder="1"/>
    <xf numFmtId="0" fontId="63" fillId="0" borderId="17" xfId="0" applyFont="1" applyBorder="1" applyAlignment="1">
      <alignment wrapText="1"/>
    </xf>
    <xf numFmtId="44" fontId="56" fillId="0" borderId="23" xfId="10" applyNumberFormat="1" applyFont="1" applyBorder="1" applyProtection="1">
      <protection locked="0"/>
    </xf>
    <xf numFmtId="0" fontId="9" fillId="0" borderId="17" xfId="0" applyFont="1" applyBorder="1" applyAlignment="1" applyProtection="1">
      <alignment vertical="top"/>
    </xf>
    <xf numFmtId="44" fontId="56" fillId="0" borderId="23" xfId="10" applyFont="1" applyBorder="1" applyProtection="1">
      <protection locked="0"/>
    </xf>
    <xf numFmtId="43" fontId="9" fillId="0" borderId="17" xfId="0" applyNumberFormat="1" applyFont="1" applyBorder="1" applyProtection="1">
      <protection locked="0"/>
    </xf>
    <xf numFmtId="0" fontId="9" fillId="0" borderId="18" xfId="0" applyFont="1" applyBorder="1" applyProtection="1">
      <protection locked="0"/>
    </xf>
    <xf numFmtId="0" fontId="9" fillId="0" borderId="17" xfId="0" applyFont="1" applyBorder="1" applyAlignment="1" applyProtection="1">
      <alignment wrapText="1"/>
      <protection locked="0"/>
    </xf>
    <xf numFmtId="44" fontId="9" fillId="0" borderId="18" xfId="0" applyNumberFormat="1" applyFont="1" applyBorder="1" applyProtection="1">
      <protection locked="0"/>
    </xf>
    <xf numFmtId="0" fontId="9" fillId="0" borderId="17" xfId="0" applyFont="1" applyBorder="1" applyProtection="1">
      <protection locked="0"/>
    </xf>
    <xf numFmtId="44" fontId="56" fillId="0" borderId="23" xfId="0" applyNumberFormat="1" applyFont="1" applyBorder="1" applyProtection="1">
      <protection locked="0"/>
    </xf>
    <xf numFmtId="0" fontId="9" fillId="0" borderId="22" xfId="0" applyFont="1" applyBorder="1" applyProtection="1">
      <protection locked="0"/>
    </xf>
    <xf numFmtId="0" fontId="9" fillId="0" borderId="0" xfId="0" applyFont="1" applyBorder="1" applyAlignment="1" applyProtection="1">
      <alignment vertical="top"/>
    </xf>
    <xf numFmtId="0" fontId="62" fillId="0" borderId="18" xfId="0" applyFont="1" applyBorder="1" applyAlignment="1" applyProtection="1">
      <alignment horizontal="center"/>
      <protection locked="0"/>
    </xf>
    <xf numFmtId="0" fontId="62" fillId="0" borderId="17" xfId="0" applyFont="1" applyBorder="1" applyAlignment="1">
      <alignment horizontal="center"/>
    </xf>
    <xf numFmtId="43" fontId="9" fillId="0" borderId="0" xfId="0" applyNumberFormat="1" applyFont="1" applyBorder="1" applyProtection="1">
      <protection locked="0"/>
    </xf>
    <xf numFmtId="0" fontId="9" fillId="0" borderId="0" xfId="0" applyFont="1" applyBorder="1" applyProtection="1">
      <protection locked="0"/>
    </xf>
    <xf numFmtId="0" fontId="62" fillId="0" borderId="17" xfId="0" applyFont="1" applyBorder="1" applyAlignment="1" applyProtection="1">
      <alignment horizontal="center" wrapText="1"/>
      <protection locked="0"/>
    </xf>
    <xf numFmtId="0" fontId="9" fillId="0" borderId="20" xfId="0" quotePrefix="1" applyFont="1" applyBorder="1" applyProtection="1">
      <protection locked="0"/>
    </xf>
    <xf numFmtId="0" fontId="62" fillId="0" borderId="17" xfId="0" applyFont="1" applyBorder="1" applyProtection="1">
      <protection locked="0"/>
    </xf>
    <xf numFmtId="0" fontId="9" fillId="0" borderId="0" xfId="0" applyFont="1"/>
    <xf numFmtId="0" fontId="9" fillId="0" borderId="20" xfId="0" applyFont="1" applyBorder="1" applyProtection="1">
      <protection locked="0"/>
    </xf>
    <xf numFmtId="0" fontId="62" fillId="0" borderId="22" xfId="0" applyFont="1" applyBorder="1" applyProtection="1">
      <protection locked="0"/>
    </xf>
    <xf numFmtId="0" fontId="44" fillId="0" borderId="1" xfId="31" applyFont="1" applyFill="1" applyBorder="1" applyAlignment="1" applyProtection="1">
      <alignment horizontal="right"/>
    </xf>
    <xf numFmtId="0" fontId="44" fillId="0" borderId="1" xfId="31" applyFont="1" applyFill="1" applyBorder="1" applyAlignment="1" applyProtection="1">
      <alignment horizontal="left"/>
      <protection locked="0"/>
    </xf>
    <xf numFmtId="0" fontId="13" fillId="0" borderId="0" xfId="53" applyFont="1" applyFill="1" applyBorder="1" applyAlignment="1">
      <alignment horizontal="center" vertical="top"/>
      <protection locked="0"/>
    </xf>
    <xf numFmtId="0" fontId="11" fillId="0" borderId="0" xfId="0" applyFont="1" applyAlignment="1">
      <alignment horizontal="left"/>
    </xf>
    <xf numFmtId="0" fontId="8" fillId="0" borderId="0" xfId="0" applyFont="1"/>
    <xf numFmtId="0" fontId="10" fillId="0" borderId="0" xfId="50" applyFont="1" applyFill="1" applyAlignment="1">
      <alignment horizontal="left" vertical="top" wrapText="1"/>
    </xf>
    <xf numFmtId="0" fontId="8" fillId="0" borderId="0" xfId="50" applyFont="1" applyFill="1" applyAlignment="1">
      <alignment vertical="top" wrapText="1"/>
    </xf>
    <xf numFmtId="0" fontId="13" fillId="7" borderId="3" xfId="50" applyNumberFormat="1" applyFont="1" applyFill="1" applyBorder="1" applyAlignment="1">
      <alignment horizontal="center" wrapText="1"/>
    </xf>
    <xf numFmtId="0" fontId="8" fillId="9" borderId="14" xfId="0" applyFont="1" applyFill="1" applyBorder="1" applyAlignment="1">
      <alignment wrapText="1"/>
    </xf>
    <xf numFmtId="0" fontId="10" fillId="9" borderId="3" xfId="50" applyFont="1" applyFill="1" applyBorder="1" applyAlignment="1">
      <alignment horizontal="left" wrapText="1"/>
    </xf>
    <xf numFmtId="14" fontId="25" fillId="0" borderId="3" xfId="50" applyNumberFormat="1" applyFont="1" applyFill="1" applyBorder="1" applyAlignment="1">
      <alignment horizontal="center" vertical="top"/>
    </xf>
    <xf numFmtId="0" fontId="25" fillId="0" borderId="2" xfId="50" applyFont="1" applyFill="1" applyBorder="1" applyAlignment="1">
      <alignment horizontal="center" vertical="top"/>
    </xf>
    <xf numFmtId="0" fontId="10" fillId="0" borderId="2" xfId="50" applyFont="1" applyFill="1" applyBorder="1" applyAlignment="1">
      <alignment horizontal="left" wrapText="1"/>
    </xf>
    <xf numFmtId="43" fontId="21" fillId="2" borderId="2" xfId="50" applyNumberFormat="1" applyFont="1" applyFill="1" applyBorder="1"/>
    <xf numFmtId="0" fontId="0" fillId="0" borderId="0" xfId="0" applyBorder="1"/>
    <xf numFmtId="0" fontId="21" fillId="0" borderId="8" xfId="0" applyFont="1" applyBorder="1" applyProtection="1">
      <protection locked="0"/>
    </xf>
    <xf numFmtId="0" fontId="21" fillId="0" borderId="11" xfId="0" applyFont="1" applyBorder="1" applyProtection="1">
      <protection locked="0"/>
    </xf>
    <xf numFmtId="43" fontId="21" fillId="0" borderId="11" xfId="1" applyFont="1" applyBorder="1" applyProtection="1">
      <protection locked="0"/>
    </xf>
    <xf numFmtId="0" fontId="21" fillId="0" borderId="9" xfId="0" applyFont="1" applyBorder="1" applyProtection="1">
      <protection locked="0"/>
    </xf>
    <xf numFmtId="0" fontId="21" fillId="0" borderId="6" xfId="0" applyFont="1" applyBorder="1" applyProtection="1">
      <protection locked="0"/>
    </xf>
    <xf numFmtId="0" fontId="21" fillId="0" borderId="1" xfId="0" applyFont="1" applyBorder="1" applyProtection="1">
      <protection locked="0"/>
    </xf>
    <xf numFmtId="43" fontId="21" fillId="0" borderId="1" xfId="1" applyFont="1" applyBorder="1" applyProtection="1">
      <protection locked="0"/>
    </xf>
    <xf numFmtId="0" fontId="12" fillId="0" borderId="8" xfId="0" applyFont="1" applyBorder="1" applyProtection="1"/>
    <xf numFmtId="43" fontId="21" fillId="0" borderId="13" xfId="1" applyFont="1" applyBorder="1" applyProtection="1">
      <protection locked="0"/>
    </xf>
    <xf numFmtId="0" fontId="12" fillId="0" borderId="9" xfId="0" applyFont="1" applyBorder="1" applyProtection="1"/>
    <xf numFmtId="43" fontId="21" fillId="0" borderId="12" xfId="1" applyFont="1" applyBorder="1" applyProtection="1">
      <protection locked="0"/>
    </xf>
    <xf numFmtId="0" fontId="21" fillId="0" borderId="9" xfId="0" applyFont="1" applyBorder="1" applyProtection="1"/>
    <xf numFmtId="0" fontId="8" fillId="0" borderId="9" xfId="0" applyFont="1" applyBorder="1" applyProtection="1"/>
    <xf numFmtId="0" fontId="18" fillId="0" borderId="6" xfId="0" applyFont="1" applyFill="1" applyBorder="1" applyProtection="1">
      <protection locked="0"/>
    </xf>
    <xf numFmtId="0" fontId="18" fillId="0" borderId="1" xfId="0" applyFont="1" applyBorder="1" applyProtection="1">
      <protection locked="0"/>
    </xf>
    <xf numFmtId="43" fontId="18" fillId="0" borderId="4" xfId="1" applyFont="1" applyBorder="1" applyProtection="1">
      <protection locked="0"/>
    </xf>
    <xf numFmtId="0" fontId="21" fillId="0" borderId="8" xfId="53" applyFont="1" applyFill="1" applyBorder="1">
      <protection locked="0"/>
    </xf>
    <xf numFmtId="0" fontId="21" fillId="0" borderId="11" xfId="53" applyFont="1" applyFill="1" applyBorder="1">
      <protection locked="0"/>
    </xf>
    <xf numFmtId="0" fontId="21" fillId="0" borderId="11" xfId="53" applyFont="1" applyBorder="1">
      <protection locked="0"/>
    </xf>
    <xf numFmtId="0" fontId="21" fillId="0" borderId="11" xfId="29" applyFont="1" applyFill="1" applyBorder="1" applyAlignment="1">
      <alignment horizontal="centerContinuous" vertical="top"/>
    </xf>
    <xf numFmtId="0" fontId="13" fillId="0" borderId="8" xfId="53" applyFont="1" applyBorder="1" applyAlignment="1">
      <alignment vertical="top"/>
      <protection locked="0"/>
    </xf>
    <xf numFmtId="0" fontId="13" fillId="0" borderId="8" xfId="0" applyFont="1" applyFill="1" applyBorder="1" applyAlignment="1">
      <alignment vertical="top" wrapText="1"/>
    </xf>
    <xf numFmtId="0" fontId="13" fillId="0" borderId="11" xfId="0" applyFont="1" applyFill="1" applyBorder="1" applyAlignment="1">
      <alignment vertical="top" wrapText="1"/>
    </xf>
    <xf numFmtId="0" fontId="13" fillId="0" borderId="13" xfId="0" applyFont="1" applyFill="1" applyBorder="1" applyAlignment="1">
      <alignment vertical="top" wrapText="1"/>
    </xf>
    <xf numFmtId="0" fontId="10" fillId="0" borderId="0" xfId="0" applyFont="1" applyFill="1" applyAlignment="1">
      <alignment horizontal="left" wrapText="1"/>
    </xf>
    <xf numFmtId="0" fontId="10" fillId="0" borderId="0" xfId="50" applyFont="1" applyFill="1" applyAlignment="1">
      <alignment horizontal="left" vertical="top" wrapText="1"/>
    </xf>
    <xf numFmtId="0" fontId="45" fillId="0" borderId="0" xfId="0" applyFont="1" applyFill="1" applyAlignment="1">
      <alignment horizontal="left"/>
    </xf>
    <xf numFmtId="0" fontId="10" fillId="0" borderId="3" xfId="0" applyFont="1" applyBorder="1" applyAlignment="1">
      <alignment wrapText="1"/>
    </xf>
    <xf numFmtId="0" fontId="10" fillId="0" borderId="0" xfId="0" applyFont="1" applyAlignment="1">
      <alignment horizontal="left"/>
    </xf>
    <xf numFmtId="0" fontId="22" fillId="0" borderId="0" xfId="12" applyFont="1" applyFill="1" applyBorder="1" applyAlignment="1" applyProtection="1">
      <alignment vertical="center"/>
    </xf>
    <xf numFmtId="0" fontId="8" fillId="0" borderId="0" xfId="0" applyFont="1"/>
    <xf numFmtId="0" fontId="13" fillId="0" borderId="16" xfId="0" applyFont="1" applyBorder="1"/>
    <xf numFmtId="0" fontId="13" fillId="0" borderId="0" xfId="0" applyFont="1" applyAlignment="1">
      <alignment horizontal="left"/>
    </xf>
    <xf numFmtId="0" fontId="13" fillId="0" borderId="0" xfId="128" applyFont="1">
      <protection locked="0"/>
    </xf>
    <xf numFmtId="0" fontId="26" fillId="0" borderId="0" xfId="0" applyFont="1"/>
    <xf numFmtId="0" fontId="26" fillId="0" borderId="0" xfId="0" quotePrefix="1" applyFont="1" applyAlignment="1">
      <alignment horizontal="left"/>
    </xf>
    <xf numFmtId="0" fontId="8" fillId="0" borderId="0" xfId="0" quotePrefix="1" applyFont="1" applyAlignment="1">
      <alignment horizontal="left"/>
    </xf>
    <xf numFmtId="0" fontId="8" fillId="0" borderId="0" xfId="0" applyFont="1" applyAlignment="1" applyProtection="1">
      <alignment horizontal="left"/>
      <protection locked="0"/>
    </xf>
    <xf numFmtId="0" fontId="57" fillId="0" borderId="0" xfId="0" applyFont="1" applyProtection="1">
      <protection locked="0"/>
    </xf>
    <xf numFmtId="0" fontId="8" fillId="0" borderId="0" xfId="609"/>
    <xf numFmtId="0" fontId="18" fillId="0" borderId="0" xfId="609" applyFont="1" applyAlignment="1">
      <alignment horizontal="left"/>
    </xf>
    <xf numFmtId="0" fontId="18" fillId="0" borderId="0" xfId="609" applyFont="1"/>
    <xf numFmtId="0" fontId="12" fillId="0" borderId="0" xfId="609" applyFont="1" applyAlignment="1">
      <alignment horizontal="left"/>
    </xf>
    <xf numFmtId="0" fontId="12" fillId="0" borderId="0" xfId="609" applyFont="1"/>
    <xf numFmtId="0" fontId="12" fillId="0" borderId="1" xfId="609" applyFont="1" applyBorder="1"/>
    <xf numFmtId="0" fontId="18" fillId="0" borderId="16" xfId="609" applyFont="1" applyBorder="1"/>
    <xf numFmtId="0" fontId="13" fillId="0" borderId="0" xfId="609" applyFont="1" applyAlignment="1">
      <alignment horizontal="left"/>
    </xf>
    <xf numFmtId="0" fontId="21" fillId="0" borderId="0" xfId="609" applyFont="1"/>
    <xf numFmtId="0" fontId="13" fillId="0" borderId="0" xfId="609" applyFont="1"/>
    <xf numFmtId="0" fontId="8" fillId="0" borderId="0" xfId="609" applyAlignment="1">
      <alignment horizontal="center" wrapText="1"/>
    </xf>
    <xf numFmtId="0" fontId="13" fillId="0" borderId="0" xfId="609" applyFont="1" applyAlignment="1">
      <alignment horizontal="right"/>
    </xf>
    <xf numFmtId="0" fontId="10" fillId="0" borderId="0" xfId="609" applyFont="1" applyAlignment="1">
      <alignment horizontal="center"/>
    </xf>
    <xf numFmtId="0" fontId="0" fillId="0" borderId="0" xfId="14" applyFont="1" applyAlignment="1">
      <alignment horizontal="right" vertical="top"/>
    </xf>
    <xf numFmtId="0" fontId="0" fillId="0" borderId="0" xfId="14" applyFont="1" applyAlignment="1">
      <alignment horizontal="left"/>
    </xf>
    <xf numFmtId="0" fontId="8" fillId="0" borderId="0" xfId="14"/>
    <xf numFmtId="0" fontId="0" fillId="0" borderId="0" xfId="609" applyFont="1" applyAlignment="1">
      <alignment horizontal="left" indent="1"/>
    </xf>
    <xf numFmtId="0" fontId="0" fillId="0" borderId="41" xfId="609" applyFont="1" applyBorder="1" applyAlignment="1">
      <alignment horizontal="center" vertical="center"/>
    </xf>
    <xf numFmtId="0" fontId="8" fillId="0" borderId="0" xfId="14" applyAlignment="1">
      <alignment horizontal="center"/>
    </xf>
    <xf numFmtId="0" fontId="10" fillId="0" borderId="0" xfId="14" applyFont="1" applyAlignment="1">
      <alignment horizontal="center"/>
    </xf>
    <xf numFmtId="0" fontId="0" fillId="0" borderId="35" xfId="609" applyFont="1" applyBorder="1" applyAlignment="1">
      <alignment horizontal="center" vertical="center"/>
    </xf>
    <xf numFmtId="0" fontId="0" fillId="0" borderId="0" xfId="609" applyFont="1" applyAlignment="1">
      <alignment horizontal="left" wrapText="1"/>
    </xf>
    <xf numFmtId="0" fontId="8" fillId="2" borderId="36" xfId="609" applyFill="1" applyBorder="1" applyAlignment="1">
      <alignment horizontal="left" wrapText="1" indent="5"/>
    </xf>
    <xf numFmtId="0" fontId="0" fillId="0" borderId="0" xfId="609" quotePrefix="1" applyFont="1" applyAlignment="1">
      <alignment horizontal="left" wrapText="1" indent="2"/>
    </xf>
    <xf numFmtId="0" fontId="0" fillId="0" borderId="0" xfId="609" quotePrefix="1" applyFont="1" applyAlignment="1">
      <alignment horizontal="left" wrapText="1"/>
    </xf>
    <xf numFmtId="0" fontId="8" fillId="0" borderId="0" xfId="14" applyAlignment="1">
      <alignment horizontal="right" vertical="top"/>
    </xf>
    <xf numFmtId="0" fontId="8" fillId="0" borderId="0" xfId="14" applyAlignment="1">
      <alignment horizontal="left" vertical="top" wrapText="1"/>
    </xf>
    <xf numFmtId="0" fontId="10" fillId="0" borderId="0" xfId="609" applyFont="1" applyAlignment="1">
      <alignment horizontal="left" wrapText="1" indent="5"/>
    </xf>
    <xf numFmtId="0" fontId="8" fillId="0" borderId="0" xfId="609" applyAlignment="1">
      <alignment horizontal="left" wrapText="1" indent="5"/>
    </xf>
    <xf numFmtId="0" fontId="0" fillId="0" borderId="0" xfId="609" quotePrefix="1" applyFont="1" applyAlignment="1">
      <alignment horizontal="left"/>
    </xf>
    <xf numFmtId="0" fontId="0" fillId="0" borderId="0" xfId="14" applyFont="1" applyAlignment="1">
      <alignment horizontal="left" indent="1"/>
    </xf>
    <xf numFmtId="0" fontId="0" fillId="0" borderId="0" xfId="14" applyFont="1" applyAlignment="1">
      <alignment horizontal="left" wrapText="1" indent="2"/>
    </xf>
    <xf numFmtId="0" fontId="0" fillId="0" borderId="0" xfId="14" applyFont="1" applyAlignment="1">
      <alignment horizontal="left" wrapText="1" indent="4"/>
    </xf>
    <xf numFmtId="0" fontId="0" fillId="0" borderId="0" xfId="609" applyFont="1" applyAlignment="1">
      <alignment horizontal="left" indent="2"/>
    </xf>
    <xf numFmtId="0" fontId="0" fillId="0" borderId="0" xfId="14" applyFont="1" applyAlignment="1">
      <alignment horizontal="left" wrapText="1"/>
    </xf>
    <xf numFmtId="0" fontId="22" fillId="0" borderId="44" xfId="12" applyFill="1" applyBorder="1" applyAlignment="1" applyProtection="1">
      <alignment vertical="center"/>
    </xf>
    <xf numFmtId="0" fontId="8" fillId="0" borderId="45" xfId="609" applyBorder="1" applyAlignment="1">
      <alignment horizontal="left" wrapText="1"/>
    </xf>
    <xf numFmtId="0" fontId="10" fillId="5" borderId="0" xfId="609" applyFont="1" applyFill="1" applyAlignment="1">
      <alignment horizontal="left"/>
    </xf>
    <xf numFmtId="0" fontId="28" fillId="5" borderId="0" xfId="609" applyFont="1" applyFill="1" applyAlignment="1">
      <alignment horizontal="left"/>
    </xf>
    <xf numFmtId="0" fontId="8" fillId="0" borderId="0" xfId="0" applyFont="1" applyAlignment="1">
      <alignment horizontal="center"/>
    </xf>
    <xf numFmtId="0" fontId="8" fillId="0" borderId="0" xfId="0" applyFont="1"/>
    <xf numFmtId="0" fontId="0" fillId="0" borderId="0" xfId="14" applyFont="1" applyBorder="1" applyAlignment="1">
      <alignment horizontal="left" wrapText="1" indent="7"/>
    </xf>
    <xf numFmtId="0" fontId="0" fillId="0" borderId="0" xfId="14" applyFont="1" applyBorder="1" applyAlignment="1">
      <alignment horizontal="center" vertical="center" wrapText="1"/>
    </xf>
    <xf numFmtId="0" fontId="8" fillId="0" borderId="0" xfId="29"/>
    <xf numFmtId="0" fontId="8" fillId="0" borderId="0" xfId="51">
      <protection locked="0"/>
    </xf>
    <xf numFmtId="49" fontId="8" fillId="0" borderId="0" xfId="51" applyNumberFormat="1" applyAlignment="1">
      <alignment horizontal="center"/>
      <protection locked="0"/>
    </xf>
    <xf numFmtId="0" fontId="8" fillId="0" borderId="0" xfId="51" applyAlignment="1">
      <alignment horizontal="left" vertical="top" wrapText="1"/>
      <protection locked="0"/>
    </xf>
    <xf numFmtId="49" fontId="8" fillId="0" borderId="0" xfId="29" applyNumberFormat="1" applyAlignment="1">
      <alignment horizontal="right" vertical="top" wrapText="1"/>
    </xf>
    <xf numFmtId="0" fontId="10" fillId="0" borderId="0" xfId="29" applyFont="1"/>
    <xf numFmtId="0" fontId="10" fillId="0" borderId="0" xfId="51" applyFont="1">
      <protection locked="0"/>
    </xf>
    <xf numFmtId="0" fontId="10" fillId="0" borderId="0" xfId="51" quotePrefix="1" applyFont="1" applyAlignment="1">
      <alignment horizontal="left"/>
      <protection locked="0"/>
    </xf>
    <xf numFmtId="0" fontId="8" fillId="0" borderId="0" xfId="51" applyAlignment="1">
      <alignment horizontal="left"/>
      <protection locked="0"/>
    </xf>
    <xf numFmtId="0" fontId="10" fillId="0" borderId="0" xfId="51" applyFont="1" applyAlignment="1">
      <alignment horizontal="left" vertical="top" wrapText="1"/>
      <protection locked="0"/>
    </xf>
    <xf numFmtId="0" fontId="8" fillId="0" borderId="0" xfId="51" quotePrefix="1" applyAlignment="1">
      <alignment horizontal="left" vertical="top" wrapText="1"/>
      <protection locked="0"/>
    </xf>
    <xf numFmtId="0" fontId="10" fillId="0" borderId="0" xfId="120" applyFont="1">
      <protection locked="0"/>
    </xf>
    <xf numFmtId="0" fontId="10" fillId="0" borderId="0" xfId="120" applyFont="1" applyAlignment="1">
      <alignment horizontal="right"/>
      <protection locked="0"/>
    </xf>
    <xf numFmtId="0" fontId="8" fillId="0" borderId="0" xfId="51" applyAlignment="1">
      <alignment horizontal="left" wrapText="1"/>
      <protection locked="0"/>
    </xf>
    <xf numFmtId="0" fontId="8" fillId="0" borderId="0" xfId="51" applyAlignment="1">
      <alignment wrapText="1"/>
      <protection locked="0"/>
    </xf>
    <xf numFmtId="0" fontId="8" fillId="0" borderId="0" xfId="51" applyAlignment="1">
      <alignment vertical="top" wrapText="1"/>
      <protection locked="0"/>
    </xf>
    <xf numFmtId="49" fontId="8" fillId="0" borderId="0" xfId="51" applyNumberFormat="1" applyAlignment="1">
      <alignment horizontal="right" vertical="top"/>
      <protection locked="0"/>
    </xf>
    <xf numFmtId="49" fontId="8" fillId="0" borderId="0" xfId="51" applyNumberFormat="1" applyAlignment="1">
      <alignment horizontal="right"/>
      <protection locked="0"/>
    </xf>
    <xf numFmtId="0" fontId="8" fillId="0" borderId="0" xfId="51" applyAlignment="1">
      <alignment horizontal="left" wrapText="1" indent="1"/>
      <protection locked="0"/>
    </xf>
    <xf numFmtId="0" fontId="8" fillId="0" borderId="0" xfId="29" applyAlignment="1">
      <alignment wrapText="1"/>
    </xf>
    <xf numFmtId="0" fontId="8" fillId="0" borderId="0" xfId="51" quotePrefix="1" applyAlignment="1">
      <alignment horizontal="left" wrapText="1"/>
      <protection locked="0"/>
    </xf>
    <xf numFmtId="0" fontId="8" fillId="0" borderId="0" xfId="29" applyAlignment="1">
      <alignment horizontal="right"/>
    </xf>
    <xf numFmtId="49" fontId="8" fillId="0" borderId="0" xfId="29" applyNumberFormat="1" applyAlignment="1">
      <alignment horizontal="right" vertical="top"/>
    </xf>
    <xf numFmtId="49" fontId="8" fillId="0" borderId="0" xfId="29" applyNumberFormat="1" applyAlignment="1">
      <alignment horizontal="right"/>
    </xf>
    <xf numFmtId="49" fontId="8" fillId="0" borderId="0" xfId="29" applyNumberFormat="1" applyAlignment="1">
      <alignment horizontal="right" wrapText="1"/>
    </xf>
    <xf numFmtId="0" fontId="8" fillId="0" borderId="0" xfId="29" applyAlignment="1">
      <alignment vertical="top" wrapText="1"/>
    </xf>
    <xf numFmtId="0" fontId="8" fillId="0" borderId="0" xfId="29" applyAlignment="1">
      <alignment horizontal="left" vertical="top" wrapText="1"/>
    </xf>
    <xf numFmtId="0" fontId="8" fillId="0" borderId="0" xfId="29" applyAlignment="1">
      <alignment horizontal="left" wrapText="1"/>
    </xf>
    <xf numFmtId="0" fontId="8" fillId="0" borderId="0" xfId="51" applyAlignment="1">
      <alignment horizontal="center"/>
      <protection locked="0"/>
    </xf>
    <xf numFmtId="49" fontId="10" fillId="0" borderId="0" xfId="51" applyNumberFormat="1" applyFont="1">
      <protection locked="0"/>
    </xf>
    <xf numFmtId="0" fontId="8" fillId="0" borderId="0" xfId="51" quotePrefix="1" applyAlignment="1">
      <alignment vertical="top" wrapText="1"/>
      <protection locked="0"/>
    </xf>
    <xf numFmtId="0" fontId="8" fillId="0" borderId="0" xfId="614" applyAlignment="1">
      <alignment horizontal="left" vertical="top" wrapText="1"/>
      <protection locked="0"/>
    </xf>
    <xf numFmtId="0" fontId="8" fillId="0" borderId="0" xfId="615">
      <protection locked="0"/>
    </xf>
    <xf numFmtId="0" fontId="8" fillId="0" borderId="0" xfId="615" applyAlignment="1">
      <alignment wrapText="1"/>
      <protection locked="0"/>
    </xf>
    <xf numFmtId="0" fontId="44" fillId="0" borderId="1" xfId="31" applyFont="1" applyBorder="1" applyAlignment="1">
      <alignment horizontal="right"/>
    </xf>
    <xf numFmtId="0" fontId="44" fillId="0" borderId="1" xfId="31" applyFont="1" applyBorder="1" applyProtection="1">
      <protection locked="0"/>
    </xf>
    <xf numFmtId="0" fontId="21" fillId="0" borderId="1" xfId="120" applyFont="1" applyBorder="1">
      <protection locked="0"/>
    </xf>
    <xf numFmtId="0" fontId="8" fillId="0" borderId="1" xfId="14" applyBorder="1"/>
    <xf numFmtId="0" fontId="13" fillId="0" borderId="1" xfId="14" applyFont="1" applyBorder="1"/>
    <xf numFmtId="0" fontId="13" fillId="0" borderId="0" xfId="14" applyFont="1"/>
    <xf numFmtId="0" fontId="13" fillId="0" borderId="0" xfId="14" applyFont="1" applyAlignment="1">
      <alignment horizontal="left"/>
    </xf>
    <xf numFmtId="0" fontId="21" fillId="0" borderId="0" xfId="120" applyFont="1">
      <protection locked="0"/>
    </xf>
    <xf numFmtId="0" fontId="13" fillId="0" borderId="0" xfId="120" applyFont="1">
      <protection locked="0"/>
    </xf>
    <xf numFmtId="0" fontId="13" fillId="0" borderId="1" xfId="120" applyFont="1" applyBorder="1">
      <protection locked="0"/>
    </xf>
    <xf numFmtId="0" fontId="12" fillId="0" borderId="0" xfId="14" applyFont="1"/>
    <xf numFmtId="0" fontId="10" fillId="0" borderId="0" xfId="609" applyFont="1"/>
    <xf numFmtId="0" fontId="10" fillId="0" borderId="0" xfId="609" applyFont="1" applyAlignment="1">
      <alignment vertical="top"/>
    </xf>
    <xf numFmtId="14" fontId="8" fillId="0" borderId="1" xfId="609" applyNumberFormat="1" applyBorder="1" applyAlignment="1">
      <alignment horizontal="left"/>
    </xf>
    <xf numFmtId="0" fontId="8" fillId="0" borderId="0" xfId="609" applyAlignment="1">
      <alignment horizontal="left"/>
    </xf>
    <xf numFmtId="0" fontId="21" fillId="0" borderId="0" xfId="609" applyFont="1" applyAlignment="1" applyProtection="1">
      <alignment horizontal="left" vertical="top"/>
      <protection locked="0"/>
    </xf>
    <xf numFmtId="0" fontId="21" fillId="0" borderId="0" xfId="609" applyFont="1" applyAlignment="1">
      <alignment vertical="top"/>
    </xf>
    <xf numFmtId="0" fontId="13" fillId="0" borderId="0" xfId="14" applyFont="1" applyAlignment="1">
      <alignment vertical="top"/>
    </xf>
    <xf numFmtId="0" fontId="8" fillId="0" borderId="0" xfId="609" applyAlignment="1">
      <alignment vertical="top"/>
    </xf>
    <xf numFmtId="0" fontId="21" fillId="0" borderId="0" xfId="609" applyFont="1" applyAlignment="1">
      <alignment vertical="top" wrapText="1"/>
    </xf>
    <xf numFmtId="43" fontId="65" fillId="2" borderId="0" xfId="78" applyNumberFormat="1" applyFont="1" applyFill="1" applyBorder="1" applyAlignment="1">
      <alignment vertical="top" wrapText="1"/>
    </xf>
    <xf numFmtId="0" fontId="13" fillId="0" borderId="0" xfId="609" applyFont="1" applyAlignment="1">
      <alignment horizontal="right" vertical="top" wrapText="1"/>
    </xf>
    <xf numFmtId="43" fontId="21" fillId="0" borderId="0" xfId="3" applyFont="1" applyFill="1" applyBorder="1" applyProtection="1"/>
    <xf numFmtId="0" fontId="13" fillId="0" borderId="11" xfId="609" applyFont="1" applyBorder="1" applyAlignment="1">
      <alignment vertical="top" wrapText="1"/>
    </xf>
    <xf numFmtId="0" fontId="13" fillId="0" borderId="0" xfId="609" applyFont="1" applyAlignment="1">
      <alignment vertical="top" wrapText="1"/>
    </xf>
    <xf numFmtId="0" fontId="8" fillId="0" borderId="2" xfId="609" applyBorder="1" applyAlignment="1" applyProtection="1">
      <alignment horizontal="center"/>
      <protection locked="0"/>
    </xf>
    <xf numFmtId="49" fontId="8" fillId="0" borderId="2" xfId="609" applyNumberFormat="1" applyBorder="1" applyAlignment="1" applyProtection="1">
      <alignment horizontal="center"/>
      <protection locked="0"/>
    </xf>
    <xf numFmtId="43" fontId="8" fillId="2" borderId="3" xfId="609" applyNumberFormat="1" applyFill="1" applyBorder="1" applyAlignment="1">
      <alignment horizontal="center"/>
    </xf>
    <xf numFmtId="43" fontId="8" fillId="0" borderId="3" xfId="3" applyFont="1" applyFill="1" applyBorder="1" applyProtection="1"/>
    <xf numFmtId="43" fontId="8" fillId="2" borderId="14" xfId="3" applyFont="1" applyFill="1" applyBorder="1"/>
    <xf numFmtId="43" fontId="8" fillId="0" borderId="3" xfId="3" applyFont="1" applyFill="1" applyBorder="1" applyAlignment="1" applyProtection="1">
      <alignment vertical="top" wrapText="1"/>
      <protection locked="0"/>
    </xf>
    <xf numFmtId="14" fontId="8" fillId="0" borderId="2" xfId="609" applyNumberFormat="1" applyBorder="1" applyAlignment="1" applyProtection="1">
      <alignment vertical="top" wrapText="1"/>
      <protection locked="0"/>
    </xf>
    <xf numFmtId="0" fontId="8" fillId="0" borderId="2" xfId="609" applyBorder="1" applyAlignment="1" applyProtection="1">
      <alignment vertical="top" wrapText="1"/>
      <protection locked="0"/>
    </xf>
    <xf numFmtId="14" fontId="8" fillId="0" borderId="3" xfId="609" applyNumberFormat="1" applyBorder="1" applyAlignment="1" applyProtection="1">
      <alignment vertical="top" wrapText="1"/>
      <protection locked="0"/>
    </xf>
    <xf numFmtId="0" fontId="10" fillId="0" borderId="2" xfId="609" applyFont="1" applyBorder="1" applyAlignment="1">
      <alignment horizontal="center" wrapText="1"/>
    </xf>
    <xf numFmtId="0" fontId="10" fillId="0" borderId="5" xfId="609" applyFont="1" applyBorder="1" applyAlignment="1">
      <alignment horizontal="center" wrapText="1"/>
    </xf>
    <xf numFmtId="0" fontId="10" fillId="0" borderId="8" xfId="609" applyFont="1" applyBorder="1" applyAlignment="1">
      <alignment horizontal="center" wrapText="1"/>
    </xf>
    <xf numFmtId="165" fontId="10" fillId="0" borderId="3" xfId="609" applyNumberFormat="1" applyFont="1" applyBorder="1" applyAlignment="1">
      <alignment horizontal="center" vertical="top" wrapText="1"/>
    </xf>
    <xf numFmtId="0" fontId="8" fillId="0" borderId="4" xfId="609" applyBorder="1"/>
    <xf numFmtId="0" fontId="8" fillId="0" borderId="1" xfId="609" applyBorder="1"/>
    <xf numFmtId="0" fontId="8" fillId="0" borderId="6" xfId="609" applyBorder="1"/>
    <xf numFmtId="0" fontId="8" fillId="0" borderId="12" xfId="609" applyBorder="1"/>
    <xf numFmtId="0" fontId="13" fillId="0" borderId="0" xfId="609" applyFont="1" applyAlignment="1">
      <alignment vertical="top"/>
    </xf>
    <xf numFmtId="0" fontId="13" fillId="0" borderId="9" xfId="609" applyFont="1" applyBorder="1" applyAlignment="1">
      <alignment vertical="top"/>
    </xf>
    <xf numFmtId="0" fontId="26" fillId="0" borderId="0" xfId="609" applyFont="1" applyAlignment="1">
      <alignment vertical="top"/>
    </xf>
    <xf numFmtId="0" fontId="26" fillId="0" borderId="9" xfId="609" applyFont="1" applyBorder="1" applyAlignment="1">
      <alignment vertical="top"/>
    </xf>
    <xf numFmtId="0" fontId="8" fillId="0" borderId="9" xfId="609" applyBorder="1"/>
    <xf numFmtId="0" fontId="8" fillId="0" borderId="0" xfId="609" applyAlignment="1">
      <alignment horizontal="centerContinuous"/>
    </xf>
    <xf numFmtId="0" fontId="21" fillId="0" borderId="9" xfId="609" applyFont="1" applyBorder="1" applyAlignment="1">
      <alignment horizontal="centerContinuous" vertical="top"/>
    </xf>
    <xf numFmtId="0" fontId="13" fillId="0" borderId="0" xfId="609" applyFont="1" applyAlignment="1">
      <alignment horizontal="centerContinuous" vertical="top"/>
    </xf>
    <xf numFmtId="0" fontId="8" fillId="0" borderId="13" xfId="609" applyBorder="1"/>
    <xf numFmtId="0" fontId="8" fillId="0" borderId="11" xfId="609" applyBorder="1"/>
    <xf numFmtId="0" fontId="8" fillId="0" borderId="11" xfId="609" applyBorder="1" applyAlignment="1">
      <alignment horizontal="centerContinuous"/>
    </xf>
    <xf numFmtId="0" fontId="21" fillId="0" borderId="8" xfId="609" applyFont="1" applyBorder="1" applyAlignment="1">
      <alignment horizontal="centerContinuous" vertical="top"/>
    </xf>
    <xf numFmtId="0" fontId="21" fillId="0" borderId="0" xfId="609" applyFont="1" applyAlignment="1">
      <alignment horizontal="centerContinuous" vertical="top"/>
    </xf>
    <xf numFmtId="0" fontId="21" fillId="0" borderId="0" xfId="609" applyFont="1" applyAlignment="1">
      <alignment horizontal="center" vertical="top"/>
    </xf>
    <xf numFmtId="0" fontId="12" fillId="0" borderId="0" xfId="609" applyFont="1" applyAlignment="1">
      <alignment vertical="top"/>
    </xf>
    <xf numFmtId="0" fontId="8" fillId="0" borderId="0" xfId="609" applyFill="1" applyAlignment="1">
      <alignment horizontal="right" vertical="top"/>
    </xf>
    <xf numFmtId="0" fontId="0" fillId="0" borderId="0" xfId="609" applyFont="1" applyFill="1" applyAlignment="1">
      <alignment horizontal="left" wrapText="1"/>
    </xf>
    <xf numFmtId="0" fontId="10" fillId="0" borderId="0" xfId="609" applyFont="1" applyFill="1" applyAlignment="1">
      <alignment horizontal="center"/>
    </xf>
    <xf numFmtId="0" fontId="8" fillId="0" borderId="0" xfId="609" applyFill="1"/>
    <xf numFmtId="0" fontId="0" fillId="0" borderId="35" xfId="609" applyFont="1" applyFill="1" applyBorder="1" applyAlignment="1">
      <alignment horizontal="center" vertical="center"/>
    </xf>
    <xf numFmtId="0" fontId="8" fillId="0" borderId="0" xfId="609" quotePrefix="1" applyFill="1" applyAlignment="1">
      <alignment horizontal="right" vertical="top"/>
    </xf>
    <xf numFmtId="0" fontId="8" fillId="0" borderId="0" xfId="14" applyFill="1" applyAlignment="1">
      <alignment horizontal="center"/>
    </xf>
    <xf numFmtId="0" fontId="0" fillId="0" borderId="0" xfId="609" quotePrefix="1" applyFont="1" applyFill="1" applyAlignment="1">
      <alignment horizontal="right" vertical="top"/>
    </xf>
    <xf numFmtId="0" fontId="8" fillId="0" borderId="0" xfId="14" applyFill="1" applyAlignment="1">
      <alignment horizontal="center" vertical="top"/>
    </xf>
    <xf numFmtId="0" fontId="42" fillId="0" borderId="0" xfId="14" applyFont="1" applyFill="1" applyAlignment="1">
      <alignment horizontal="center"/>
    </xf>
    <xf numFmtId="0" fontId="8" fillId="0" borderId="0" xfId="609" applyBorder="1"/>
    <xf numFmtId="0" fontId="44" fillId="0" borderId="0" xfId="31" applyFont="1" applyBorder="1" applyAlignment="1">
      <alignment horizontal="right"/>
    </xf>
    <xf numFmtId="0" fontId="8" fillId="0" borderId="0" xfId="609" applyBorder="1" applyAlignment="1">
      <alignment horizontal="centerContinuous"/>
    </xf>
    <xf numFmtId="0" fontId="26" fillId="0" borderId="0" xfId="609" applyFont="1" applyBorder="1" applyAlignment="1">
      <alignment vertical="top"/>
    </xf>
    <xf numFmtId="0" fontId="8" fillId="0" borderId="9" xfId="14" applyBorder="1"/>
    <xf numFmtId="0" fontId="13" fillId="0" borderId="0" xfId="609" applyFont="1" applyBorder="1" applyAlignment="1">
      <alignment vertical="top"/>
    </xf>
    <xf numFmtId="0" fontId="13" fillId="0" borderId="9" xfId="14" applyFont="1" applyBorder="1"/>
    <xf numFmtId="0" fontId="8" fillId="0" borderId="0" xfId="14" applyBorder="1"/>
    <xf numFmtId="0" fontId="8" fillId="0" borderId="0" xfId="0" applyFont="1"/>
    <xf numFmtId="0" fontId="10" fillId="0" borderId="3" xfId="14" applyFont="1" applyBorder="1" applyAlignment="1">
      <alignment horizontal="left"/>
    </xf>
    <xf numFmtId="0" fontId="10" fillId="0" borderId="14" xfId="14" applyFont="1" applyBorder="1"/>
    <xf numFmtId="0" fontId="10" fillId="0" borderId="4" xfId="14" applyFont="1" applyBorder="1"/>
    <xf numFmtId="44" fontId="45" fillId="0" borderId="17" xfId="10" applyFont="1" applyBorder="1" applyAlignment="1" applyProtection="1">
      <alignment horizontal="right" vertical="top"/>
    </xf>
    <xf numFmtId="44" fontId="45" fillId="0" borderId="0" xfId="10" applyFont="1" applyBorder="1" applyAlignment="1" applyProtection="1">
      <alignment horizontal="right" vertical="top"/>
    </xf>
    <xf numFmtId="44" fontId="45" fillId="0" borderId="18" xfId="10" applyFont="1" applyBorder="1" applyAlignment="1" applyProtection="1">
      <alignment horizontal="right" vertical="top"/>
    </xf>
    <xf numFmtId="44" fontId="45" fillId="0" borderId="18" xfId="10" applyFont="1" applyBorder="1" applyAlignment="1" applyProtection="1">
      <alignment horizontal="center" vertical="top" wrapText="1"/>
    </xf>
    <xf numFmtId="0" fontId="10" fillId="0" borderId="0" xfId="0" applyFont="1" applyAlignment="1">
      <alignment horizontal="left" wrapText="1"/>
    </xf>
    <xf numFmtId="0" fontId="8" fillId="0" borderId="0" xfId="0" applyFont="1" applyBorder="1" applyAlignment="1" applyProtection="1">
      <alignment horizontal="left" vertical="top"/>
    </xf>
    <xf numFmtId="0" fontId="8" fillId="0" borderId="18" xfId="0" applyFont="1" applyBorder="1" applyAlignment="1" applyProtection="1">
      <alignment horizontal="left" vertical="top"/>
    </xf>
    <xf numFmtId="0" fontId="8" fillId="0" borderId="0" xfId="0" applyFont="1"/>
    <xf numFmtId="2" fontId="8" fillId="0" borderId="0" xfId="0" applyNumberFormat="1" applyFont="1" applyFill="1" applyBorder="1" applyAlignment="1"/>
    <xf numFmtId="44" fontId="8" fillId="0" borderId="0" xfId="0" applyNumberFormat="1" applyFont="1" applyBorder="1" applyAlignment="1" applyProtection="1">
      <alignment vertical="top"/>
    </xf>
    <xf numFmtId="43" fontId="8" fillId="0" borderId="0" xfId="0" applyNumberFormat="1" applyFont="1" applyBorder="1" applyAlignment="1" applyProtection="1">
      <alignment vertical="top"/>
    </xf>
    <xf numFmtId="44" fontId="60" fillId="0" borderId="0" xfId="10" applyFont="1" applyBorder="1"/>
    <xf numFmtId="0" fontId="8" fillId="0" borderId="21" xfId="0" applyFont="1" applyBorder="1" applyAlignment="1" applyProtection="1">
      <alignment vertical="top"/>
    </xf>
    <xf numFmtId="0" fontId="13" fillId="0" borderId="0" xfId="609" applyFont="1" applyAlignment="1">
      <alignment horizontal="left"/>
    </xf>
    <xf numFmtId="0" fontId="21" fillId="0" borderId="1" xfId="12" applyFont="1" applyFill="1" applyBorder="1" applyAlignment="1" applyProtection="1">
      <alignment horizontal="center"/>
    </xf>
    <xf numFmtId="0" fontId="61" fillId="0" borderId="0" xfId="12" applyFont="1" applyFill="1" applyBorder="1" applyAlignment="1" applyProtection="1">
      <alignment horizontal="left"/>
    </xf>
    <xf numFmtId="14" fontId="21" fillId="0" borderId="0" xfId="609" applyNumberFormat="1" applyFont="1" applyAlignment="1">
      <alignment horizontal="left"/>
    </xf>
    <xf numFmtId="0" fontId="0" fillId="0" borderId="0" xfId="609" applyFont="1" applyFill="1" applyAlignment="1">
      <alignment horizontal="left" wrapText="1"/>
    </xf>
    <xf numFmtId="0" fontId="8" fillId="0" borderId="0" xfId="51" applyFill="1" applyAlignment="1">
      <alignment vertical="top"/>
      <protection locked="0"/>
    </xf>
    <xf numFmtId="0" fontId="8" fillId="0" borderId="0" xfId="51" applyFill="1" applyAlignment="1">
      <protection locked="0"/>
    </xf>
    <xf numFmtId="0" fontId="8" fillId="0" borderId="0" xfId="0" applyFont="1"/>
    <xf numFmtId="0" fontId="10" fillId="0" borderId="0" xfId="0" applyFont="1" applyFill="1" applyAlignment="1">
      <alignment horizontal="left" wrapText="1"/>
    </xf>
    <xf numFmtId="168" fontId="8" fillId="0" borderId="1" xfId="51" applyNumberFormat="1" applyBorder="1" applyAlignment="1">
      <alignment horizontal="left"/>
      <protection locked="0"/>
    </xf>
    <xf numFmtId="43" fontId="25" fillId="0" borderId="0" xfId="0" applyNumberFormat="1" applyFont="1" applyBorder="1" applyAlignment="1" applyProtection="1">
      <alignment vertical="top"/>
    </xf>
    <xf numFmtId="0" fontId="8" fillId="0" borderId="0" xfId="0" applyFont="1"/>
    <xf numFmtId="0" fontId="8" fillId="0" borderId="0" xfId="0" applyFont="1" applyAlignment="1">
      <alignment horizontal="right" vertical="top"/>
    </xf>
    <xf numFmtId="0" fontId="0" fillId="0" borderId="0" xfId="609" applyFont="1" applyAlignment="1">
      <alignment horizontal="left" indent="1"/>
    </xf>
    <xf numFmtId="0" fontId="0" fillId="0" borderId="0" xfId="609" applyFont="1" applyAlignment="1">
      <alignment horizontal="left" wrapText="1"/>
    </xf>
    <xf numFmtId="0" fontId="0" fillId="0" borderId="0" xfId="609" quotePrefix="1" applyFont="1" applyAlignment="1">
      <alignment horizontal="left"/>
    </xf>
    <xf numFmtId="0" fontId="43" fillId="0" borderId="0" xfId="0" applyFont="1" applyAlignment="1"/>
    <xf numFmtId="0" fontId="8" fillId="0" borderId="0" xfId="609" applyAlignment="1">
      <alignment horizontal="left" wrapText="1"/>
    </xf>
    <xf numFmtId="0" fontId="10" fillId="0" borderId="0" xfId="53" applyFont="1" applyAlignment="1">
      <alignment horizontal="left" wrapText="1"/>
      <protection locked="0"/>
    </xf>
    <xf numFmtId="0" fontId="8" fillId="0" borderId="0" xfId="53" applyAlignment="1">
      <alignment horizontal="left" wrapText="1"/>
      <protection locked="0"/>
    </xf>
    <xf numFmtId="0" fontId="10" fillId="0" borderId="0" xfId="609" applyFont="1" applyFill="1" applyBorder="1" applyAlignment="1">
      <alignment horizontal="left" wrapText="1" indent="5"/>
    </xf>
    <xf numFmtId="0" fontId="8" fillId="0" borderId="0" xfId="609" applyFill="1" applyBorder="1" applyAlignment="1">
      <alignment horizontal="left" wrapText="1" indent="5"/>
    </xf>
    <xf numFmtId="0" fontId="8" fillId="0" borderId="0" xfId="609" applyFont="1" applyBorder="1" applyAlignment="1">
      <alignment horizontal="left" vertical="top" wrapText="1" indent="2"/>
    </xf>
    <xf numFmtId="0" fontId="0" fillId="0" borderId="5" xfId="609" applyFont="1" applyBorder="1" applyAlignment="1">
      <alignment horizontal="left" indent="1"/>
    </xf>
    <xf numFmtId="0" fontId="0" fillId="0" borderId="2" xfId="609" applyFont="1" applyBorder="1" applyAlignment="1">
      <alignment horizontal="left" indent="1"/>
    </xf>
    <xf numFmtId="0" fontId="0" fillId="0" borderId="3" xfId="609" applyFont="1" applyBorder="1" applyAlignment="1">
      <alignment horizontal="left" indent="1"/>
    </xf>
    <xf numFmtId="0" fontId="0" fillId="0" borderId="0" xfId="609" applyFont="1" applyBorder="1" applyAlignment="1">
      <alignment horizontal="left" indent="1"/>
    </xf>
    <xf numFmtId="0" fontId="0" fillId="0" borderId="5" xfId="609" applyFont="1" applyBorder="1" applyAlignment="1">
      <alignment horizontal="left"/>
    </xf>
    <xf numFmtId="0" fontId="0" fillId="0" borderId="7" xfId="609" applyFont="1" applyBorder="1" applyAlignment="1">
      <alignment horizontal="left"/>
    </xf>
    <xf numFmtId="0" fontId="8" fillId="0" borderId="2" xfId="14" applyBorder="1"/>
    <xf numFmtId="0" fontId="0" fillId="0" borderId="0" xfId="609" applyFont="1" applyBorder="1" applyAlignment="1">
      <alignment horizontal="left" indent="2"/>
    </xf>
    <xf numFmtId="0" fontId="0" fillId="0" borderId="0" xfId="609" applyFont="1" applyBorder="1" applyAlignment="1">
      <alignment horizontal="center" vertical="center"/>
    </xf>
    <xf numFmtId="0" fontId="0" fillId="0" borderId="0" xfId="609" applyFont="1" applyFill="1" applyAlignment="1">
      <alignment horizontal="right" vertical="top"/>
    </xf>
    <xf numFmtId="0" fontId="8" fillId="0" borderId="0" xfId="609" quotePrefix="1" applyFont="1" applyFill="1" applyAlignment="1">
      <alignment horizontal="right" vertical="top"/>
    </xf>
    <xf numFmtId="0" fontId="8" fillId="0" borderId="0" xfId="44" applyFont="1" applyProtection="1">
      <protection locked="0"/>
    </xf>
    <xf numFmtId="0" fontId="18" fillId="0" borderId="0" xfId="44" applyFont="1" applyProtection="1">
      <protection locked="0"/>
    </xf>
    <xf numFmtId="0" fontId="21" fillId="0" borderId="0" xfId="44" applyFont="1" applyProtection="1">
      <protection locked="0"/>
    </xf>
    <xf numFmtId="0" fontId="13" fillId="0" borderId="0" xfId="44" applyFont="1" applyProtection="1">
      <protection locked="0"/>
    </xf>
    <xf numFmtId="0" fontId="8" fillId="0" borderId="0" xfId="14" applyProtection="1">
      <protection locked="0"/>
    </xf>
    <xf numFmtId="0" fontId="13" fillId="0" borderId="0" xfId="14" applyFont="1" applyAlignment="1" applyProtection="1">
      <alignment horizontal="left"/>
      <protection locked="0"/>
    </xf>
    <xf numFmtId="0" fontId="10" fillId="0" borderId="0" xfId="14" applyFont="1" applyAlignment="1" applyProtection="1">
      <alignment horizontal="left" vertical="top"/>
      <protection locked="0"/>
    </xf>
    <xf numFmtId="0" fontId="8" fillId="0" borderId="0" xfId="14" quotePrefix="1" applyAlignment="1" applyProtection="1">
      <alignment vertical="top"/>
      <protection locked="0"/>
    </xf>
    <xf numFmtId="0" fontId="8" fillId="0" borderId="0" xfId="14" applyAlignment="1" applyProtection="1">
      <alignment vertical="top" wrapText="1"/>
      <protection locked="0"/>
    </xf>
    <xf numFmtId="0" fontId="8" fillId="0" borderId="0" xfId="14" applyAlignment="1" applyProtection="1">
      <alignment horizontal="right" vertical="top"/>
      <protection locked="0"/>
    </xf>
    <xf numFmtId="0" fontId="8" fillId="0" borderId="0" xfId="14" applyAlignment="1" applyProtection="1">
      <alignment vertical="top"/>
      <protection locked="0"/>
    </xf>
    <xf numFmtId="0" fontId="8" fillId="0" borderId="0" xfId="44" applyFont="1" applyAlignment="1" applyProtection="1">
      <alignment vertical="top"/>
      <protection locked="0"/>
    </xf>
    <xf numFmtId="0" fontId="10" fillId="0" borderId="0" xfId="14" applyFont="1" applyAlignment="1" applyProtection="1">
      <alignment horizontal="left"/>
      <protection locked="0"/>
    </xf>
    <xf numFmtId="0" fontId="8" fillId="0" borderId="0" xfId="14" applyAlignment="1" applyProtection="1">
      <alignment horizontal="right"/>
      <protection locked="0"/>
    </xf>
    <xf numFmtId="0" fontId="8" fillId="0" borderId="0" xfId="44" quotePrefix="1" applyFont="1" applyAlignment="1" applyProtection="1">
      <alignment vertical="top"/>
      <protection locked="0"/>
    </xf>
    <xf numFmtId="0" fontId="8" fillId="0" borderId="0" xfId="615" applyAlignment="1">
      <alignment horizontal="left" vertical="top" wrapText="1"/>
      <protection locked="0"/>
    </xf>
    <xf numFmtId="0" fontId="8" fillId="0" borderId="0" xfId="615" applyAlignment="1">
      <alignment vertical="top"/>
      <protection locked="0"/>
    </xf>
    <xf numFmtId="0" fontId="8" fillId="0" borderId="0" xfId="615" applyAlignment="1">
      <alignment horizontal="center" vertical="top"/>
      <protection locked="0"/>
    </xf>
    <xf numFmtId="44" fontId="8" fillId="0" borderId="1" xfId="616" applyFont="1" applyFill="1" applyBorder="1" applyAlignment="1" applyProtection="1">
      <protection locked="0"/>
    </xf>
    <xf numFmtId="0" fontId="8" fillId="0" borderId="0" xfId="14" quotePrefix="1" applyProtection="1">
      <protection locked="0"/>
    </xf>
    <xf numFmtId="0" fontId="0" fillId="0" borderId="0" xfId="609" applyFont="1" applyAlignment="1">
      <alignment wrapText="1"/>
    </xf>
    <xf numFmtId="0" fontId="10" fillId="0" borderId="0" xfId="14" applyFont="1" applyAlignment="1" applyProtection="1">
      <alignment horizontal="left" vertical="top" wrapText="1"/>
      <protection locked="0"/>
    </xf>
    <xf numFmtId="0" fontId="10" fillId="0" borderId="0" xfId="14" applyFont="1" applyAlignment="1" applyProtection="1">
      <alignment vertical="top"/>
      <protection locked="0"/>
    </xf>
    <xf numFmtId="0" fontId="10" fillId="0" borderId="0" xfId="44" applyFont="1" applyAlignment="1" applyProtection="1">
      <alignment vertical="top"/>
      <protection locked="0"/>
    </xf>
    <xf numFmtId="0" fontId="21" fillId="0" borderId="0" xfId="120" quotePrefix="1" applyFont="1">
      <protection locked="0"/>
    </xf>
    <xf numFmtId="44" fontId="8" fillId="0" borderId="1" xfId="616" applyFont="1" applyFill="1" applyBorder="1" applyAlignment="1" applyProtection="1">
      <alignment vertical="top"/>
      <protection locked="0"/>
    </xf>
    <xf numFmtId="0" fontId="12" fillId="0" borderId="0" xfId="28" applyFont="1">
      <protection locked="0"/>
    </xf>
    <xf numFmtId="0" fontId="21" fillId="0" borderId="0" xfId="28" applyFont="1">
      <protection locked="0"/>
    </xf>
    <xf numFmtId="0" fontId="13" fillId="0" borderId="0" xfId="28" applyFont="1">
      <protection locked="0"/>
    </xf>
    <xf numFmtId="0" fontId="13" fillId="0" borderId="1" xfId="28" applyFont="1" applyBorder="1">
      <protection locked="0"/>
    </xf>
    <xf numFmtId="0" fontId="21" fillId="0" borderId="1" xfId="28" applyFont="1" applyBorder="1">
      <protection locked="0"/>
    </xf>
    <xf numFmtId="0" fontId="13" fillId="0" borderId="11" xfId="28" applyFont="1" applyBorder="1">
      <protection locked="0"/>
    </xf>
    <xf numFmtId="0" fontId="13" fillId="0" borderId="0" xfId="31" applyFont="1"/>
    <xf numFmtId="0" fontId="13" fillId="0" borderId="0" xfId="28" applyFont="1" applyAlignment="1">
      <alignment horizontal="right"/>
      <protection locked="0"/>
    </xf>
    <xf numFmtId="0" fontId="44" fillId="0" borderId="1" xfId="14" applyFont="1" applyBorder="1" applyAlignment="1" applyProtection="1">
      <alignment horizontal="right"/>
      <protection locked="0"/>
    </xf>
    <xf numFmtId="0" fontId="8" fillId="0" borderId="0" xfId="53">
      <protection locked="0"/>
    </xf>
    <xf numFmtId="0" fontId="10" fillId="0" borderId="0" xfId="53" applyFont="1" applyAlignment="1">
      <alignment wrapText="1"/>
      <protection locked="0"/>
    </xf>
    <xf numFmtId="0" fontId="8" fillId="0" borderId="0" xfId="53" applyAlignment="1">
      <alignment horizontal="right"/>
      <protection locked="0"/>
    </xf>
    <xf numFmtId="0" fontId="8" fillId="0" borderId="0" xfId="53" applyAlignment="1">
      <alignment horizontal="left" vertical="top" wrapText="1"/>
      <protection locked="0"/>
    </xf>
    <xf numFmtId="0" fontId="10" fillId="0" borderId="0" xfId="53" quotePrefix="1" applyFont="1" applyAlignment="1">
      <alignment wrapText="1"/>
      <protection locked="0"/>
    </xf>
    <xf numFmtId="0" fontId="10" fillId="0" borderId="0" xfId="53" applyFont="1">
      <protection locked="0"/>
    </xf>
    <xf numFmtId="0" fontId="10" fillId="0" borderId="0" xfId="14" applyFont="1"/>
    <xf numFmtId="0" fontId="10" fillId="0" borderId="0" xfId="53" applyFont="1" applyAlignment="1">
      <alignment horizontal="left" vertical="top"/>
      <protection locked="0"/>
    </xf>
    <xf numFmtId="0" fontId="10" fillId="0" borderId="0" xfId="53" applyFont="1" applyAlignment="1">
      <alignment horizontal="left" vertical="top" wrapText="1"/>
      <protection locked="0"/>
    </xf>
    <xf numFmtId="0" fontId="8" fillId="0" borderId="0" xfId="53" applyAlignment="1">
      <alignment horizontal="left" vertical="top"/>
      <protection locked="0"/>
    </xf>
    <xf numFmtId="0" fontId="8" fillId="0" borderId="0" xfId="53" applyAlignment="1">
      <alignment horizontal="left" wrapText="1" indent="1"/>
      <protection locked="0"/>
    </xf>
    <xf numFmtId="0" fontId="10" fillId="0" borderId="0" xfId="53" applyFont="1" applyAlignment="1">
      <alignment horizontal="left"/>
      <protection locked="0"/>
    </xf>
    <xf numFmtId="0" fontId="8" fillId="0" borderId="0" xfId="53" applyAlignment="1">
      <alignment horizontal="left"/>
      <protection locked="0"/>
    </xf>
    <xf numFmtId="0" fontId="10" fillId="0" borderId="0" xfId="53" quotePrefix="1" applyFont="1">
      <protection locked="0"/>
    </xf>
    <xf numFmtId="0" fontId="10" fillId="0" borderId="0" xfId="53" quotePrefix="1" applyFont="1" applyAlignment="1">
      <alignment horizontal="center"/>
      <protection locked="0"/>
    </xf>
    <xf numFmtId="0" fontId="8" fillId="0" borderId="0" xfId="53" quotePrefix="1" applyAlignment="1">
      <alignment horizontal="center"/>
      <protection locked="0"/>
    </xf>
    <xf numFmtId="0" fontId="8" fillId="0" borderId="0" xfId="53" quotePrefix="1">
      <protection locked="0"/>
    </xf>
    <xf numFmtId="49" fontId="8" fillId="0" borderId="0" xfId="28" applyNumberFormat="1" applyAlignment="1">
      <alignment horizontal="center"/>
      <protection locked="0"/>
    </xf>
    <xf numFmtId="0" fontId="8" fillId="0" borderId="0" xfId="28" applyAlignment="1">
      <alignment horizontal="left"/>
      <protection locked="0"/>
    </xf>
    <xf numFmtId="0" fontId="8" fillId="0" borderId="1" xfId="28" applyBorder="1" applyAlignment="1">
      <alignment horizontal="left"/>
      <protection locked="0"/>
    </xf>
    <xf numFmtId="0" fontId="8" fillId="0" borderId="0" xfId="14" applyAlignment="1">
      <alignment horizontal="left"/>
    </xf>
    <xf numFmtId="14" fontId="8" fillId="0" borderId="1" xfId="28" applyNumberFormat="1" applyBorder="1" applyAlignment="1">
      <alignment horizontal="left"/>
      <protection locked="0"/>
    </xf>
    <xf numFmtId="0" fontId="8" fillId="0" borderId="0" xfId="28">
      <protection locked="0"/>
    </xf>
    <xf numFmtId="49" fontId="10" fillId="0" borderId="0" xfId="28" applyNumberFormat="1" applyFont="1" applyAlignment="1">
      <alignment horizontal="center"/>
      <protection locked="0"/>
    </xf>
    <xf numFmtId="0" fontId="10" fillId="0" borderId="0" xfId="28" applyFont="1">
      <protection locked="0"/>
    </xf>
    <xf numFmtId="0" fontId="10" fillId="0" borderId="0" xfId="28" applyFont="1" applyAlignment="1">
      <alignment horizontal="center"/>
      <protection locked="0"/>
    </xf>
    <xf numFmtId="0" fontId="8" fillId="0" borderId="0" xfId="14" applyAlignment="1" applyProtection="1">
      <alignment horizontal="left" vertical="top"/>
      <protection locked="0"/>
    </xf>
    <xf numFmtId="0" fontId="10" fillId="0" borderId="0" xfId="14" applyFont="1" applyAlignment="1" applyProtection="1">
      <alignment vertical="center"/>
      <protection locked="0"/>
    </xf>
    <xf numFmtId="0" fontId="8" fillId="0" borderId="0" xfId="14" applyAlignment="1" applyProtection="1">
      <alignment horizontal="left" vertical="top" wrapText="1"/>
      <protection locked="0"/>
    </xf>
    <xf numFmtId="44" fontId="8" fillId="0" borderId="0" xfId="616" applyFont="1" applyFill="1" applyBorder="1" applyAlignment="1" applyProtection="1">
      <alignment vertical="top"/>
      <protection locked="0"/>
    </xf>
    <xf numFmtId="0" fontId="8" fillId="0" borderId="0" xfId="14" applyAlignment="1" applyProtection="1">
      <alignment vertical="center"/>
      <protection locked="0"/>
    </xf>
    <xf numFmtId="0" fontId="10" fillId="0" borderId="0" xfId="14" applyFont="1" applyAlignment="1" applyProtection="1">
      <alignment horizontal="left" vertical="center"/>
      <protection locked="0"/>
    </xf>
    <xf numFmtId="0" fontId="8" fillId="0" borderId="0" xfId="14" applyAlignment="1" applyProtection="1">
      <alignment horizontal="right" vertical="center"/>
      <protection locked="0"/>
    </xf>
    <xf numFmtId="0" fontId="8" fillId="0" borderId="0" xfId="44" applyFont="1" applyAlignment="1" applyProtection="1">
      <alignment vertical="center"/>
      <protection locked="0"/>
    </xf>
    <xf numFmtId="0" fontId="8" fillId="0" borderId="0" xfId="14" quotePrefix="1" applyAlignment="1" applyProtection="1">
      <alignment vertical="center"/>
      <protection locked="0"/>
    </xf>
    <xf numFmtId="0" fontId="10" fillId="0" borderId="0" xfId="14" applyFont="1" applyAlignment="1" applyProtection="1">
      <alignment horizontal="left" vertical="center" wrapText="1"/>
      <protection locked="0"/>
    </xf>
    <xf numFmtId="0" fontId="10" fillId="0" borderId="0" xfId="14" applyFont="1" applyAlignment="1" applyProtection="1">
      <alignment vertical="center" wrapText="1"/>
      <protection locked="0"/>
    </xf>
    <xf numFmtId="0" fontId="8" fillId="0" borderId="1" xfId="618" applyFont="1" applyBorder="1" applyAlignment="1">
      <alignment horizontal="left"/>
    </xf>
    <xf numFmtId="0" fontId="8" fillId="0" borderId="0" xfId="618" applyFont="1" applyAlignment="1">
      <alignment horizontal="left"/>
    </xf>
    <xf numFmtId="0" fontId="1" fillId="0" borderId="0" xfId="618"/>
    <xf numFmtId="0" fontId="43" fillId="0" borderId="9" xfId="0" applyFont="1" applyFill="1" applyBorder="1" applyAlignment="1"/>
    <xf numFmtId="0" fontId="10" fillId="0" borderId="11" xfId="44" applyFont="1" applyBorder="1" applyAlignment="1" applyProtection="1">
      <alignment horizontal="center" vertical="top"/>
      <protection locked="0"/>
    </xf>
    <xf numFmtId="0" fontId="45" fillId="0" borderId="0" xfId="0" applyFont="1" applyBorder="1" applyAlignment="1" applyProtection="1">
      <protection locked="0"/>
    </xf>
    <xf numFmtId="0" fontId="45" fillId="0" borderId="1" xfId="0" applyFont="1" applyBorder="1" applyAlignment="1" applyProtection="1">
      <protection locked="0"/>
    </xf>
    <xf numFmtId="0" fontId="10" fillId="0" borderId="11" xfId="28" applyFont="1" applyBorder="1" applyAlignment="1">
      <alignment horizontal="center"/>
      <protection locked="0"/>
    </xf>
    <xf numFmtId="0" fontId="10" fillId="0" borderId="0" xfId="28" applyFont="1" applyAlignment="1">
      <protection locked="0"/>
    </xf>
    <xf numFmtId="0" fontId="70" fillId="0" borderId="1" xfId="12" applyFont="1" applyBorder="1" applyAlignment="1">
      <alignment horizontal="left"/>
      <protection locked="0"/>
    </xf>
    <xf numFmtId="0" fontId="8" fillId="0" borderId="0" xfId="28" applyBorder="1" applyAlignment="1">
      <alignment horizontal="left"/>
      <protection locked="0"/>
    </xf>
    <xf numFmtId="0" fontId="10" fillId="0" borderId="0" xfId="28" quotePrefix="1" applyFont="1" applyAlignment="1">
      <alignment horizontal="center"/>
      <protection locked="0"/>
    </xf>
    <xf numFmtId="0" fontId="1" fillId="0" borderId="0" xfId="618" applyAlignment="1">
      <alignment horizontal="center"/>
    </xf>
    <xf numFmtId="0" fontId="51" fillId="0" borderId="1" xfId="617" applyFill="1" applyBorder="1" applyAlignment="1" applyProtection="1">
      <alignment vertical="top" wrapText="1"/>
      <protection locked="0"/>
    </xf>
    <xf numFmtId="0" fontId="51" fillId="0" borderId="0" xfId="617" applyFill="1" applyBorder="1" applyAlignment="1" applyProtection="1">
      <alignment vertical="top" wrapText="1"/>
      <protection locked="0"/>
    </xf>
    <xf numFmtId="0" fontId="10" fillId="0" borderId="0" xfId="44" applyFont="1" applyBorder="1" applyAlignment="1" applyProtection="1">
      <alignment vertical="top"/>
      <protection locked="0"/>
    </xf>
    <xf numFmtId="0" fontId="10" fillId="0" borderId="0" xfId="44" applyFont="1" applyBorder="1" applyAlignment="1" applyProtection="1">
      <alignment horizontal="center" vertical="top"/>
      <protection locked="0"/>
    </xf>
    <xf numFmtId="0" fontId="0" fillId="0" borderId="1" xfId="14" applyFont="1" applyBorder="1" applyAlignment="1" applyProtection="1">
      <alignment horizontal="center" wrapText="1"/>
      <protection locked="0"/>
    </xf>
    <xf numFmtId="0" fontId="8" fillId="11" borderId="3" xfId="609" applyFont="1" applyFill="1" applyBorder="1" applyAlignment="1">
      <alignment horizontal="center" vertical="center"/>
    </xf>
    <xf numFmtId="0" fontId="8" fillId="11" borderId="3" xfId="14" applyFill="1" applyBorder="1" applyAlignment="1">
      <alignment horizontal="center" vertical="center"/>
    </xf>
    <xf numFmtId="0" fontId="8" fillId="11" borderId="3" xfId="609" applyFont="1" applyFill="1" applyBorder="1" applyAlignment="1">
      <alignment horizontal="center"/>
    </xf>
    <xf numFmtId="0" fontId="0" fillId="0" borderId="0" xfId="14" applyFont="1" applyAlignment="1" applyProtection="1">
      <alignment vertical="top"/>
      <protection locked="0"/>
    </xf>
    <xf numFmtId="0" fontId="8" fillId="11" borderId="3" xfId="14" applyFont="1" applyFill="1" applyBorder="1" applyAlignment="1">
      <alignment horizontal="center" vertical="center"/>
    </xf>
    <xf numFmtId="0" fontId="8" fillId="11" borderId="3" xfId="51" applyFill="1" applyBorder="1" applyAlignment="1">
      <alignment horizontal="center" vertical="center"/>
      <protection locked="0"/>
    </xf>
    <xf numFmtId="0" fontId="8" fillId="11" borderId="3" xfId="51" applyFont="1" applyFill="1" applyBorder="1" applyAlignment="1">
      <alignment horizontal="center" vertical="center"/>
      <protection locked="0"/>
    </xf>
    <xf numFmtId="0" fontId="8" fillId="11" borderId="3" xfId="0" applyFont="1" applyFill="1" applyBorder="1" applyAlignment="1" applyProtection="1">
      <alignment horizontal="center" vertical="center" wrapText="1"/>
      <protection locked="0"/>
    </xf>
    <xf numFmtId="0" fontId="8" fillId="11" borderId="3" xfId="14" applyFill="1" applyBorder="1" applyAlignment="1" applyProtection="1">
      <alignment horizontal="center" vertical="center" wrapText="1"/>
      <protection locked="0"/>
    </xf>
    <xf numFmtId="0" fontId="8" fillId="11" borderId="3" xfId="14" applyFont="1" applyFill="1" applyBorder="1" applyAlignment="1" applyProtection="1">
      <alignment horizontal="center" vertical="center" wrapText="1"/>
      <protection locked="0"/>
    </xf>
    <xf numFmtId="0" fontId="8" fillId="11" borderId="3" xfId="14" applyFill="1" applyBorder="1" applyAlignment="1" applyProtection="1">
      <alignment horizontal="center" vertical="center"/>
      <protection locked="0"/>
    </xf>
    <xf numFmtId="0" fontId="0" fillId="11" borderId="3" xfId="609" applyFont="1" applyFill="1" applyBorder="1" applyAlignment="1">
      <alignment horizontal="center" vertical="center" wrapText="1"/>
    </xf>
    <xf numFmtId="0" fontId="8" fillId="11" borderId="3" xfId="53" applyFill="1" applyBorder="1" applyAlignment="1">
      <alignment horizontal="center" vertical="center" wrapText="1"/>
      <protection locked="0"/>
    </xf>
    <xf numFmtId="0" fontId="8" fillId="11" borderId="3" xfId="53" applyFont="1" applyFill="1" applyBorder="1" applyAlignment="1">
      <alignment horizontal="center" vertical="center" wrapText="1"/>
      <protection locked="0"/>
    </xf>
    <xf numFmtId="0" fontId="8" fillId="11" borderId="3" xfId="44" applyFont="1" applyFill="1" applyBorder="1" applyAlignment="1" applyProtection="1">
      <alignment horizontal="center" vertical="center"/>
      <protection locked="0"/>
    </xf>
    <xf numFmtId="0" fontId="71" fillId="0" borderId="0" xfId="12" applyFont="1" applyAlignment="1" applyProtection="1">
      <alignment horizontal="left"/>
    </xf>
    <xf numFmtId="0" fontId="71" fillId="0" borderId="0" xfId="12" applyFont="1" applyFill="1" applyAlignment="1" applyProtection="1">
      <alignment horizontal="left"/>
    </xf>
    <xf numFmtId="0" fontId="71" fillId="0" borderId="0" xfId="12" applyFont="1" applyAlignment="1" applyProtection="1">
      <alignment horizontal="left" vertical="top"/>
    </xf>
    <xf numFmtId="0" fontId="72" fillId="0" borderId="0" xfId="14" applyFont="1"/>
    <xf numFmtId="0" fontId="8" fillId="0" borderId="0" xfId="0" applyFont="1" applyAlignment="1">
      <alignment wrapText="1"/>
    </xf>
    <xf numFmtId="0" fontId="10" fillId="0" borderId="0" xfId="0" applyFont="1" applyAlignment="1">
      <alignment horizontal="left" wrapText="1"/>
    </xf>
    <xf numFmtId="0" fontId="8" fillId="0" borderId="0" xfId="0" applyFont="1" applyAlignment="1">
      <alignment horizontal="left" vertical="top" wrapText="1"/>
    </xf>
    <xf numFmtId="0" fontId="13" fillId="0" borderId="1" xfId="0" applyFont="1" applyFill="1" applyBorder="1" applyAlignment="1">
      <alignment horizontal="left"/>
    </xf>
    <xf numFmtId="0" fontId="8" fillId="0" borderId="0" xfId="0" applyFont="1" applyAlignment="1">
      <alignment horizontal="left"/>
    </xf>
    <xf numFmtId="0" fontId="8" fillId="0" borderId="0" xfId="0" applyFont="1"/>
    <xf numFmtId="0" fontId="74" fillId="0" borderId="0" xfId="0" applyFont="1"/>
    <xf numFmtId="43" fontId="13" fillId="7" borderId="3" xfId="1" applyFont="1" applyFill="1" applyBorder="1" applyAlignment="1">
      <alignment horizontal="center" wrapText="1"/>
    </xf>
    <xf numFmtId="43" fontId="21" fillId="7" borderId="4" xfId="1" applyFont="1" applyFill="1" applyBorder="1"/>
    <xf numFmtId="43" fontId="21" fillId="0" borderId="4" xfId="1" applyFont="1" applyFill="1" applyBorder="1"/>
    <xf numFmtId="0" fontId="10" fillId="0" borderId="0" xfId="50" applyFont="1" applyFill="1" applyBorder="1" applyAlignment="1">
      <alignment horizontal="right"/>
    </xf>
    <xf numFmtId="43" fontId="10" fillId="0" borderId="0" xfId="50" applyNumberFormat="1" applyFont="1" applyFill="1" applyBorder="1" applyAlignment="1">
      <alignment horizontal="right"/>
    </xf>
    <xf numFmtId="43" fontId="10" fillId="0" borderId="0" xfId="50" applyNumberFormat="1" applyFont="1" applyFill="1" applyBorder="1" applyAlignment="1">
      <alignment horizontal="center"/>
    </xf>
    <xf numFmtId="43" fontId="8" fillId="0" borderId="15" xfId="1" applyFont="1" applyBorder="1" applyAlignment="1"/>
    <xf numFmtId="0" fontId="8" fillId="0" borderId="3" xfId="0" applyFont="1" applyBorder="1" applyAlignment="1">
      <alignment horizontal="left" wrapText="1"/>
    </xf>
    <xf numFmtId="43" fontId="8" fillId="4" borderId="1" xfId="1" applyFont="1" applyFill="1" applyBorder="1"/>
    <xf numFmtId="0" fontId="31" fillId="0" borderId="0" xfId="0" applyFont="1" applyAlignment="1"/>
    <xf numFmtId="43" fontId="8" fillId="0" borderId="8" xfId="50" applyNumberFormat="1" applyFont="1" applyFill="1" applyBorder="1"/>
    <xf numFmtId="43" fontId="8" fillId="0" borderId="11" xfId="50" applyNumberFormat="1" applyFont="1" applyFill="1" applyBorder="1"/>
    <xf numFmtId="0" fontId="75" fillId="0" borderId="11" xfId="0" applyFont="1" applyBorder="1" applyAlignment="1">
      <alignment vertical="center"/>
    </xf>
    <xf numFmtId="0" fontId="10" fillId="0" borderId="9" xfId="50" applyFont="1" applyFill="1" applyBorder="1" applyAlignment="1">
      <alignment horizontal="right"/>
    </xf>
    <xf numFmtId="43" fontId="8" fillId="0" borderId="9" xfId="50" applyNumberFormat="1" applyFont="1" applyFill="1" applyBorder="1"/>
    <xf numFmtId="43" fontId="8" fillId="13" borderId="0" xfId="1" applyFont="1" applyFill="1" applyBorder="1"/>
    <xf numFmtId="0" fontId="74" fillId="0" borderId="12" xfId="0" applyFont="1" applyBorder="1"/>
    <xf numFmtId="9" fontId="8" fillId="0" borderId="50" xfId="619" applyFont="1" applyBorder="1" applyAlignment="1">
      <alignment horizontal="center"/>
    </xf>
    <xf numFmtId="0" fontId="43" fillId="0" borderId="0" xfId="0" applyFont="1" applyFill="1" applyBorder="1"/>
    <xf numFmtId="0" fontId="43" fillId="14" borderId="0" xfId="0" applyFont="1" applyFill="1"/>
    <xf numFmtId="0" fontId="8" fillId="0" borderId="0" xfId="0" applyFont="1" applyFill="1" applyBorder="1" applyAlignment="1">
      <alignment horizontal="left" wrapText="1"/>
    </xf>
    <xf numFmtId="0" fontId="22" fillId="0" borderId="0" xfId="12" applyFill="1" applyBorder="1" applyAlignment="1" applyProtection="1">
      <alignment vertical="center"/>
    </xf>
    <xf numFmtId="167" fontId="12" fillId="0" borderId="1" xfId="0" applyNumberFormat="1" applyFont="1" applyBorder="1" applyAlignment="1">
      <alignment horizontal="left"/>
    </xf>
    <xf numFmtId="0" fontId="11" fillId="0" borderId="0" xfId="0" applyFont="1" applyAlignment="1">
      <alignment horizontal="left"/>
    </xf>
    <xf numFmtId="0" fontId="11" fillId="0" borderId="0" xfId="0" quotePrefix="1" applyFont="1" applyAlignment="1">
      <alignment horizontal="left"/>
    </xf>
    <xf numFmtId="0" fontId="12" fillId="0" borderId="1" xfId="0" applyNumberFormat="1" applyFont="1" applyBorder="1" applyAlignment="1">
      <alignment horizontal="left"/>
    </xf>
    <xf numFmtId="0" fontId="12" fillId="0" borderId="0" xfId="0" applyFont="1" applyFill="1" applyAlignment="1">
      <alignment horizontal="left"/>
    </xf>
    <xf numFmtId="0" fontId="10" fillId="6" borderId="14" xfId="0" applyFont="1" applyFill="1" applyBorder="1" applyAlignment="1">
      <alignment horizontal="left"/>
    </xf>
    <xf numFmtId="0" fontId="10" fillId="6" borderId="16" xfId="0" applyFont="1" applyFill="1" applyBorder="1" applyAlignment="1">
      <alignment horizontal="left"/>
    </xf>
    <xf numFmtId="0" fontId="10" fillId="6" borderId="10" xfId="0" applyFont="1" applyFill="1" applyBorder="1" applyAlignment="1">
      <alignment horizontal="left"/>
    </xf>
    <xf numFmtId="0" fontId="13" fillId="0" borderId="1" xfId="50" applyFont="1" applyFill="1" applyBorder="1" applyAlignment="1" applyProtection="1">
      <alignment horizontal="left"/>
    </xf>
    <xf numFmtId="0" fontId="10" fillId="0" borderId="0" xfId="0" applyFont="1" applyAlignment="1">
      <alignment horizontal="left" wrapText="1"/>
    </xf>
    <xf numFmtId="0" fontId="8" fillId="0" borderId="0" xfId="0" quotePrefix="1" applyFont="1" applyAlignment="1">
      <alignment horizontal="left" vertical="top" wrapText="1"/>
    </xf>
    <xf numFmtId="0" fontId="8" fillId="0" borderId="0" xfId="0" applyFont="1" applyAlignment="1">
      <alignment vertical="top" wrapText="1"/>
    </xf>
    <xf numFmtId="0" fontId="8" fillId="0" borderId="0" xfId="0" quotePrefix="1" applyFont="1" applyAlignment="1">
      <alignment horizontal="left" wrapText="1"/>
    </xf>
    <xf numFmtId="0" fontId="8" fillId="0" borderId="0" xfId="0" applyFont="1" applyAlignment="1">
      <alignment wrapText="1"/>
    </xf>
    <xf numFmtId="0" fontId="22" fillId="0" borderId="0" xfId="12" applyFill="1" applyAlignment="1" applyProtection="1">
      <alignment horizontal="center"/>
    </xf>
    <xf numFmtId="0" fontId="8" fillId="0" borderId="0" xfId="0" quotePrefix="1" applyFont="1" applyAlignment="1" applyProtection="1">
      <alignment horizontal="left" wrapText="1"/>
      <protection locked="0"/>
    </xf>
    <xf numFmtId="0" fontId="8" fillId="0" borderId="0" xfId="0" applyFont="1" applyAlignment="1" applyProtection="1">
      <alignment wrapText="1"/>
      <protection locked="0"/>
    </xf>
    <xf numFmtId="0" fontId="8" fillId="0" borderId="0" xfId="14" applyAlignment="1">
      <alignment horizontal="left" vertical="top" wrapText="1"/>
    </xf>
    <xf numFmtId="0" fontId="8" fillId="0" borderId="0" xfId="0" quotePrefix="1" applyFont="1" applyAlignment="1">
      <alignment horizontal="center" wrapText="1"/>
    </xf>
    <xf numFmtId="0" fontId="8" fillId="0" borderId="0" xfId="0" applyFont="1" applyAlignment="1">
      <alignment horizontal="left" vertical="top" wrapText="1" indent="2"/>
    </xf>
    <xf numFmtId="0" fontId="20" fillId="0" borderId="0" xfId="0" applyFont="1" applyAlignment="1">
      <alignment wrapText="1"/>
    </xf>
    <xf numFmtId="0" fontId="8" fillId="0" borderId="0" xfId="0" quotePrefix="1" applyFont="1" applyAlignment="1">
      <alignment horizontal="left" vertical="top" wrapText="1" indent="2"/>
    </xf>
    <xf numFmtId="0" fontId="19" fillId="0" borderId="0" xfId="0" quotePrefix="1" applyFont="1" applyAlignment="1">
      <alignment horizontal="center"/>
    </xf>
    <xf numFmtId="0" fontId="19" fillId="0" borderId="0" xfId="0" applyFont="1" applyAlignment="1">
      <alignment horizontal="center"/>
    </xf>
    <xf numFmtId="0" fontId="8" fillId="0" borderId="35" xfId="609" applyFill="1" applyBorder="1" applyAlignment="1">
      <alignment horizontal="left" wrapText="1" indent="2"/>
    </xf>
    <xf numFmtId="0" fontId="0" fillId="0" borderId="0" xfId="609" quotePrefix="1" applyFont="1" applyAlignment="1">
      <alignment horizontal="left"/>
    </xf>
    <xf numFmtId="0" fontId="0" fillId="0" borderId="0" xfId="609" applyFont="1" applyAlignment="1">
      <alignment horizontal="left" indent="1"/>
    </xf>
    <xf numFmtId="0" fontId="8" fillId="0" borderId="35" xfId="609" applyBorder="1" applyAlignment="1">
      <alignment horizontal="left" indent="2"/>
    </xf>
    <xf numFmtId="0" fontId="0" fillId="0" borderId="35" xfId="609" applyFont="1" applyBorder="1" applyAlignment="1">
      <alignment horizontal="left" indent="2"/>
    </xf>
    <xf numFmtId="0" fontId="8" fillId="0" borderId="0" xfId="609" quotePrefix="1" applyAlignment="1">
      <alignment horizontal="left" wrapText="1"/>
    </xf>
    <xf numFmtId="0" fontId="0" fillId="0" borderId="0" xfId="609" quotePrefix="1" applyFont="1" applyAlignment="1">
      <alignment horizontal="left" wrapText="1"/>
    </xf>
    <xf numFmtId="0" fontId="0" fillId="0" borderId="35" xfId="609" quotePrefix="1" applyFont="1" applyBorder="1" applyAlignment="1">
      <alignment horizontal="left" indent="2"/>
    </xf>
    <xf numFmtId="0" fontId="8" fillId="0" borderId="35" xfId="609" applyBorder="1" applyAlignment="1">
      <alignment horizontal="left" wrapText="1" indent="2"/>
    </xf>
    <xf numFmtId="0" fontId="0" fillId="0" borderId="35" xfId="609" applyFont="1" applyBorder="1" applyAlignment="1">
      <alignment horizontal="left" wrapText="1" indent="2"/>
    </xf>
    <xf numFmtId="0" fontId="8" fillId="0" borderId="0" xfId="609" quotePrefix="1" applyFont="1" applyAlignment="1">
      <alignment horizontal="left"/>
    </xf>
    <xf numFmtId="0" fontId="8" fillId="0" borderId="35" xfId="609" quotePrefix="1" applyFont="1" applyBorder="1" applyAlignment="1">
      <alignment horizontal="left" indent="2"/>
    </xf>
    <xf numFmtId="0" fontId="10" fillId="2" borderId="37" xfId="609" applyFont="1" applyFill="1" applyBorder="1" applyAlignment="1">
      <alignment horizontal="left" wrapText="1" indent="5"/>
    </xf>
    <xf numFmtId="0" fontId="8" fillId="2" borderId="43" xfId="609" applyFill="1" applyBorder="1" applyAlignment="1">
      <alignment horizontal="left" wrapText="1" indent="5"/>
    </xf>
    <xf numFmtId="0" fontId="8" fillId="0" borderId="46" xfId="609" applyBorder="1" applyAlignment="1">
      <alignment horizontal="left" wrapText="1"/>
    </xf>
    <xf numFmtId="0" fontId="8" fillId="0" borderId="47" xfId="609" applyBorder="1" applyAlignment="1">
      <alignment horizontal="left" wrapText="1"/>
    </xf>
    <xf numFmtId="0" fontId="8" fillId="0" borderId="48" xfId="609" applyBorder="1" applyAlignment="1">
      <alignment horizontal="left" wrapText="1"/>
    </xf>
    <xf numFmtId="0" fontId="8" fillId="0" borderId="0" xfId="609" applyAlignment="1">
      <alignment horizontal="left" wrapText="1"/>
    </xf>
    <xf numFmtId="0" fontId="8" fillId="0" borderId="0" xfId="609" applyBorder="1" applyAlignment="1">
      <alignment horizontal="left" wrapText="1"/>
    </xf>
    <xf numFmtId="0" fontId="8" fillId="0" borderId="0" xfId="14" applyFill="1" applyAlignment="1">
      <alignment horizontal="left" wrapText="1"/>
    </xf>
    <xf numFmtId="0" fontId="0" fillId="0" borderId="0" xfId="14" applyFont="1" applyFill="1" applyAlignment="1">
      <alignment horizontal="left" wrapText="1"/>
    </xf>
    <xf numFmtId="0" fontId="0" fillId="0" borderId="0" xfId="609" applyFont="1" applyFill="1" applyAlignment="1">
      <alignment horizontal="left" indent="1"/>
    </xf>
    <xf numFmtId="0" fontId="8" fillId="0" borderId="35" xfId="609" applyFont="1" applyBorder="1" applyAlignment="1">
      <alignment horizontal="left" indent="2"/>
    </xf>
    <xf numFmtId="0" fontId="8" fillId="0" borderId="8" xfId="609" applyFont="1" applyBorder="1" applyAlignment="1">
      <alignment horizontal="left" vertical="top" wrapText="1" indent="2"/>
    </xf>
    <xf numFmtId="0" fontId="8" fillId="0" borderId="11" xfId="609" applyFont="1" applyBorder="1" applyAlignment="1">
      <alignment horizontal="left" vertical="top" wrapText="1" indent="2"/>
    </xf>
    <xf numFmtId="0" fontId="8" fillId="0" borderId="13" xfId="609" applyFont="1" applyBorder="1" applyAlignment="1">
      <alignment horizontal="left" vertical="top" wrapText="1" indent="2"/>
    </xf>
    <xf numFmtId="0" fontId="8" fillId="0" borderId="6" xfId="609" applyFont="1" applyBorder="1" applyAlignment="1">
      <alignment horizontal="left" vertical="top" wrapText="1" indent="2"/>
    </xf>
    <xf numFmtId="0" fontId="8" fillId="0" borderId="1" xfId="609" applyFont="1" applyBorder="1" applyAlignment="1">
      <alignment horizontal="left" vertical="top" wrapText="1" indent="2"/>
    </xf>
    <xf numFmtId="0" fontId="8" fillId="0" borderId="4" xfId="609" applyFont="1" applyBorder="1" applyAlignment="1">
      <alignment horizontal="left" vertical="top" wrapText="1" indent="2"/>
    </xf>
    <xf numFmtId="0" fontId="0" fillId="0" borderId="0" xfId="609" applyFont="1" applyAlignment="1">
      <alignment horizontal="left" wrapText="1"/>
    </xf>
    <xf numFmtId="0" fontId="8" fillId="0" borderId="35" xfId="609" quotePrefix="1" applyFont="1" applyFill="1" applyBorder="1" applyAlignment="1">
      <alignment horizontal="left" wrapText="1" indent="2"/>
    </xf>
    <xf numFmtId="0" fontId="0" fillId="0" borderId="35" xfId="609" applyFont="1" applyFill="1" applyBorder="1" applyAlignment="1">
      <alignment horizontal="left" wrapText="1" indent="2"/>
    </xf>
    <xf numFmtId="0" fontId="8" fillId="0" borderId="0" xfId="609" quotePrefix="1" applyFont="1" applyAlignment="1">
      <alignment horizontal="left" wrapText="1"/>
    </xf>
    <xf numFmtId="0" fontId="0" fillId="0" borderId="40" xfId="609" applyFont="1" applyBorder="1" applyAlignment="1">
      <alignment horizontal="center" vertical="center"/>
    </xf>
    <xf numFmtId="0" fontId="0" fillId="0" borderId="41" xfId="609" applyFont="1" applyBorder="1" applyAlignment="1">
      <alignment horizontal="center" vertical="center"/>
    </xf>
    <xf numFmtId="0" fontId="0" fillId="0" borderId="40" xfId="609" quotePrefix="1" applyFont="1" applyFill="1" applyBorder="1" applyAlignment="1">
      <alignment horizontal="center" vertical="center" wrapText="1"/>
    </xf>
    <xf numFmtId="0" fontId="0" fillId="0" borderId="41" xfId="609" quotePrefix="1" applyFont="1" applyFill="1" applyBorder="1" applyAlignment="1">
      <alignment horizontal="center" vertical="center" wrapText="1"/>
    </xf>
    <xf numFmtId="0" fontId="8" fillId="0" borderId="46" xfId="14" applyFont="1" applyBorder="1" applyAlignment="1">
      <alignment horizontal="left" wrapText="1" indent="4"/>
    </xf>
    <xf numFmtId="0" fontId="0" fillId="0" borderId="47" xfId="14" applyFont="1" applyBorder="1" applyAlignment="1">
      <alignment horizontal="left" wrapText="1" indent="4"/>
    </xf>
    <xf numFmtId="0" fontId="0" fillId="0" borderId="38" xfId="14" applyFont="1" applyBorder="1" applyAlignment="1">
      <alignment horizontal="left" wrapText="1" indent="4"/>
    </xf>
    <xf numFmtId="0" fontId="0" fillId="0" borderId="40" xfId="14" applyFont="1" applyBorder="1" applyAlignment="1">
      <alignment horizontal="center" vertical="center" wrapText="1"/>
    </xf>
    <xf numFmtId="0" fontId="0" fillId="0" borderId="42" xfId="14" applyFont="1" applyBorder="1" applyAlignment="1">
      <alignment horizontal="center" vertical="center" wrapText="1"/>
    </xf>
    <xf numFmtId="0" fontId="0" fillId="0" borderId="41" xfId="14" applyFont="1" applyBorder="1" applyAlignment="1">
      <alignment horizontal="center" vertical="center" wrapText="1"/>
    </xf>
    <xf numFmtId="0" fontId="8" fillId="0" borderId="44" xfId="14" applyFont="1" applyBorder="1" applyAlignment="1">
      <alignment horizontal="left" wrapText="1" indent="7"/>
    </xf>
    <xf numFmtId="0" fontId="0" fillId="0" borderId="45" xfId="14" applyFont="1" applyBorder="1" applyAlignment="1">
      <alignment horizontal="left" wrapText="1" indent="7"/>
    </xf>
    <xf numFmtId="0" fontId="0" fillId="0" borderId="39" xfId="14" applyFont="1" applyBorder="1" applyAlignment="1">
      <alignment horizontal="left" wrapText="1" indent="7"/>
    </xf>
    <xf numFmtId="0" fontId="0" fillId="0" borderId="37" xfId="14" applyFont="1" applyBorder="1" applyAlignment="1">
      <alignment horizontal="left" wrapText="1" indent="7"/>
    </xf>
    <xf numFmtId="0" fontId="0" fillId="0" borderId="43" xfId="14" applyFont="1" applyBorder="1" applyAlignment="1">
      <alignment horizontal="left" wrapText="1" indent="7"/>
    </xf>
    <xf numFmtId="0" fontId="0" fillId="0" borderId="36" xfId="14" applyFont="1" applyBorder="1" applyAlignment="1">
      <alignment horizontal="left" wrapText="1" indent="7"/>
    </xf>
    <xf numFmtId="0" fontId="8" fillId="0" borderId="37" xfId="14" applyBorder="1" applyAlignment="1">
      <alignment horizontal="left" wrapText="1" indent="4"/>
    </xf>
    <xf numFmtId="0" fontId="0" fillId="0" borderId="43" xfId="14" applyFont="1" applyBorder="1" applyAlignment="1">
      <alignment horizontal="left" wrapText="1" indent="4"/>
    </xf>
    <xf numFmtId="0" fontId="0" fillId="0" borderId="36" xfId="14" applyFont="1" applyBorder="1" applyAlignment="1">
      <alignment horizontal="left" wrapText="1" indent="4"/>
    </xf>
    <xf numFmtId="0" fontId="0" fillId="0" borderId="37" xfId="14" applyFont="1" applyBorder="1" applyAlignment="1">
      <alignment horizontal="left" wrapText="1" indent="4"/>
    </xf>
    <xf numFmtId="0" fontId="0" fillId="0" borderId="46" xfId="14" applyFont="1" applyBorder="1" applyAlignment="1">
      <alignment horizontal="left" wrapText="1" indent="4"/>
    </xf>
    <xf numFmtId="0" fontId="8" fillId="0" borderId="44" xfId="14" applyBorder="1" applyAlignment="1">
      <alignment horizontal="left" wrapText="1" indent="7"/>
    </xf>
    <xf numFmtId="0" fontId="8" fillId="0" borderId="44" xfId="609" applyBorder="1" applyAlignment="1">
      <alignment horizontal="left" wrapText="1" indent="9"/>
    </xf>
    <xf numFmtId="0" fontId="8" fillId="0" borderId="45" xfId="609" applyBorder="1" applyAlignment="1">
      <alignment horizontal="left" wrapText="1" indent="9"/>
    </xf>
    <xf numFmtId="0" fontId="8" fillId="0" borderId="39" xfId="609" applyBorder="1" applyAlignment="1">
      <alignment horizontal="left" wrapText="1" indent="9"/>
    </xf>
    <xf numFmtId="0" fontId="8" fillId="0" borderId="48" xfId="609" applyBorder="1" applyAlignment="1">
      <alignment horizontal="left" wrapText="1" indent="9"/>
    </xf>
    <xf numFmtId="0" fontId="8" fillId="0" borderId="0" xfId="609" applyAlignment="1">
      <alignment horizontal="left" wrapText="1" indent="9"/>
    </xf>
    <xf numFmtId="0" fontId="8" fillId="0" borderId="49" xfId="609" applyBorder="1" applyAlignment="1">
      <alignment horizontal="left" wrapText="1" indent="9"/>
    </xf>
    <xf numFmtId="0" fontId="8" fillId="0" borderId="46" xfId="609" applyBorder="1" applyAlignment="1">
      <alignment horizontal="left" wrapText="1" indent="9"/>
    </xf>
    <xf numFmtId="0" fontId="8" fillId="0" borderId="47" xfId="609" applyBorder="1" applyAlignment="1">
      <alignment horizontal="left" wrapText="1" indent="9"/>
    </xf>
    <xf numFmtId="0" fontId="8" fillId="0" borderId="38" xfId="609" applyBorder="1" applyAlignment="1">
      <alignment horizontal="left" wrapText="1" indent="9"/>
    </xf>
    <xf numFmtId="0" fontId="8" fillId="0" borderId="0" xfId="609" applyFill="1" applyAlignment="1">
      <alignment horizontal="left" wrapText="1"/>
    </xf>
    <xf numFmtId="0" fontId="0" fillId="0" borderId="0" xfId="609" applyFont="1" applyFill="1" applyAlignment="1">
      <alignment horizontal="left" wrapText="1"/>
    </xf>
    <xf numFmtId="0" fontId="8" fillId="0" borderId="0" xfId="609" applyAlignment="1">
      <alignment horizontal="left" indent="2"/>
    </xf>
    <xf numFmtId="0" fontId="0" fillId="0" borderId="0" xfId="609" applyFont="1" applyAlignment="1">
      <alignment horizontal="left" indent="2"/>
    </xf>
    <xf numFmtId="0" fontId="8" fillId="0" borderId="0" xfId="609" applyAlignment="1">
      <alignment horizontal="left" vertical="top" wrapText="1"/>
    </xf>
    <xf numFmtId="0" fontId="8" fillId="0" borderId="0" xfId="51" applyFill="1" applyAlignment="1">
      <alignment horizontal="left" vertical="top" wrapText="1" indent="3"/>
      <protection locked="0"/>
    </xf>
    <xf numFmtId="0" fontId="8" fillId="0" borderId="0" xfId="51" applyFill="1" applyAlignment="1">
      <alignment horizontal="left" wrapText="1" indent="3"/>
      <protection locked="0"/>
    </xf>
    <xf numFmtId="0" fontId="8" fillId="0" borderId="35" xfId="609" quotePrefix="1" applyFont="1" applyFill="1" applyBorder="1" applyAlignment="1">
      <alignment horizontal="left" indent="2"/>
    </xf>
    <xf numFmtId="0" fontId="0" fillId="0" borderId="35" xfId="609" applyFont="1" applyFill="1" applyBorder="1" applyAlignment="1">
      <alignment horizontal="left" indent="2"/>
    </xf>
    <xf numFmtId="0" fontId="8" fillId="0" borderId="46" xfId="609" quotePrefix="1" applyFill="1" applyBorder="1" applyAlignment="1">
      <alignment horizontal="left" wrapText="1" indent="2"/>
    </xf>
    <xf numFmtId="0" fontId="8" fillId="0" borderId="47" xfId="609" quotePrefix="1" applyFill="1" applyBorder="1" applyAlignment="1">
      <alignment horizontal="left" wrapText="1" indent="2"/>
    </xf>
    <xf numFmtId="0" fontId="8" fillId="0" borderId="38" xfId="609" quotePrefix="1" applyFill="1" applyBorder="1" applyAlignment="1">
      <alignment horizontal="left" wrapText="1" indent="2"/>
    </xf>
    <xf numFmtId="0" fontId="8" fillId="0" borderId="44" xfId="609" quotePrefix="1" applyFill="1" applyBorder="1" applyAlignment="1">
      <alignment horizontal="left" wrapText="1" indent="2"/>
    </xf>
    <xf numFmtId="0" fontId="8" fillId="0" borderId="45" xfId="609" quotePrefix="1" applyFill="1" applyBorder="1" applyAlignment="1">
      <alignment horizontal="left" wrapText="1" indent="2"/>
    </xf>
    <xf numFmtId="0" fontId="8" fillId="0" borderId="39" xfId="609" quotePrefix="1" applyFill="1" applyBorder="1" applyAlignment="1">
      <alignment horizontal="left" wrapText="1" indent="2"/>
    </xf>
    <xf numFmtId="0" fontId="8" fillId="0" borderId="40" xfId="609" applyFill="1" applyBorder="1" applyAlignment="1">
      <alignment horizontal="center" vertical="center"/>
    </xf>
    <xf numFmtId="0" fontId="8" fillId="0" borderId="41" xfId="609" applyFill="1" applyBorder="1" applyAlignment="1">
      <alignment horizontal="center" vertical="center"/>
    </xf>
    <xf numFmtId="0" fontId="8" fillId="0" borderId="0" xfId="14" applyAlignment="1">
      <alignment horizontal="left" indent="5"/>
    </xf>
    <xf numFmtId="0" fontId="0" fillId="0" borderId="0" xfId="14" applyFont="1" applyAlignment="1">
      <alignment horizontal="left" indent="5"/>
    </xf>
    <xf numFmtId="0" fontId="8" fillId="0" borderId="37" xfId="14" applyBorder="1" applyAlignment="1">
      <alignment horizontal="left" wrapText="1" indent="2"/>
    </xf>
    <xf numFmtId="0" fontId="8" fillId="0" borderId="43" xfId="14" applyBorder="1" applyAlignment="1">
      <alignment horizontal="left" wrapText="1" indent="2"/>
    </xf>
    <xf numFmtId="0" fontId="8" fillId="0" borderId="36" xfId="14" applyBorder="1" applyAlignment="1">
      <alignment horizontal="left" wrapText="1" indent="2"/>
    </xf>
    <xf numFmtId="0" fontId="8" fillId="0" borderId="37" xfId="14" applyFont="1" applyBorder="1" applyAlignment="1">
      <alignment horizontal="left" wrapText="1" indent="4"/>
    </xf>
    <xf numFmtId="0" fontId="8" fillId="0" borderId="40" xfId="609" applyFont="1" applyBorder="1" applyAlignment="1">
      <alignment horizontal="left" indent="2"/>
    </xf>
    <xf numFmtId="0" fontId="0" fillId="0" borderId="40" xfId="609" applyFont="1" applyBorder="1" applyAlignment="1">
      <alignment horizontal="left" indent="2"/>
    </xf>
    <xf numFmtId="0" fontId="10" fillId="2" borderId="43" xfId="609" applyFont="1" applyFill="1" applyBorder="1" applyAlignment="1">
      <alignment horizontal="left" wrapText="1" indent="5"/>
    </xf>
    <xf numFmtId="0" fontId="8" fillId="0" borderId="41" xfId="14" applyFont="1" applyBorder="1" applyAlignment="1">
      <alignment horizontal="left" wrapText="1" indent="7"/>
    </xf>
    <xf numFmtId="0" fontId="0" fillId="0" borderId="41" xfId="14" applyFont="1" applyBorder="1" applyAlignment="1">
      <alignment horizontal="left" wrapText="1" indent="7"/>
    </xf>
    <xf numFmtId="0" fontId="8" fillId="0" borderId="35" xfId="14" applyFont="1" applyBorder="1" applyAlignment="1">
      <alignment horizontal="left" wrapText="1" indent="4"/>
    </xf>
    <xf numFmtId="0" fontId="0" fillId="0" borderId="35" xfId="14" applyFont="1" applyBorder="1" applyAlignment="1">
      <alignment horizontal="left" wrapText="1" indent="4"/>
    </xf>
    <xf numFmtId="0" fontId="0" fillId="0" borderId="40" xfId="14" applyFont="1" applyBorder="1" applyAlignment="1">
      <alignment horizontal="left" wrapText="1" indent="4"/>
    </xf>
    <xf numFmtId="0" fontId="8" fillId="0" borderId="35" xfId="609" quotePrefix="1" applyBorder="1" applyAlignment="1">
      <alignment horizontal="left" wrapText="1" indent="2"/>
    </xf>
    <xf numFmtId="0" fontId="0" fillId="0" borderId="35" xfId="609" quotePrefix="1" applyFont="1" applyBorder="1" applyAlignment="1">
      <alignment horizontal="left" wrapText="1" indent="2"/>
    </xf>
    <xf numFmtId="0" fontId="0" fillId="0" borderId="40" xfId="609" quotePrefix="1" applyFont="1" applyBorder="1" applyAlignment="1">
      <alignment horizontal="center" vertical="center" wrapText="1"/>
    </xf>
    <xf numFmtId="0" fontId="0" fillId="0" borderId="41" xfId="609" quotePrefix="1" applyFont="1" applyBorder="1" applyAlignment="1">
      <alignment horizontal="center" vertical="center" wrapText="1"/>
    </xf>
    <xf numFmtId="0" fontId="8" fillId="0" borderId="46" xfId="14" applyBorder="1" applyAlignment="1">
      <alignment horizontal="left" wrapText="1" indent="4"/>
    </xf>
    <xf numFmtId="0" fontId="8" fillId="0" borderId="47" xfId="14" applyBorder="1" applyAlignment="1">
      <alignment horizontal="left" wrapText="1" indent="4"/>
    </xf>
    <xf numFmtId="0" fontId="8" fillId="0" borderId="38" xfId="14" applyBorder="1" applyAlignment="1">
      <alignment horizontal="left" wrapText="1" indent="4"/>
    </xf>
    <xf numFmtId="0" fontId="8" fillId="0" borderId="48" xfId="14" applyBorder="1" applyAlignment="1">
      <alignment horizontal="left" wrapText="1" indent="4"/>
    </xf>
    <xf numFmtId="0" fontId="8" fillId="0" borderId="0" xfId="14" applyAlignment="1">
      <alignment horizontal="left" wrapText="1" indent="4"/>
    </xf>
    <xf numFmtId="0" fontId="8" fillId="0" borderId="49" xfId="14" applyBorder="1" applyAlignment="1">
      <alignment horizontal="left" wrapText="1" indent="4"/>
    </xf>
    <xf numFmtId="0" fontId="8" fillId="0" borderId="0" xfId="609" quotePrefix="1" applyAlignment="1">
      <alignment horizontal="left"/>
    </xf>
    <xf numFmtId="0" fontId="8" fillId="0" borderId="35" xfId="14" applyBorder="1" applyAlignment="1">
      <alignment horizontal="left" wrapText="1" indent="2"/>
    </xf>
    <xf numFmtId="0" fontId="0" fillId="0" borderId="35" xfId="14" applyFont="1" applyBorder="1" applyAlignment="1">
      <alignment horizontal="left" wrapText="1" indent="2"/>
    </xf>
    <xf numFmtId="0" fontId="0" fillId="0" borderId="42" xfId="609" quotePrefix="1" applyFont="1" applyBorder="1" applyAlignment="1">
      <alignment horizontal="center" vertical="center" wrapText="1"/>
    </xf>
    <xf numFmtId="0" fontId="8" fillId="0" borderId="35" xfId="609" applyFont="1" applyBorder="1" applyAlignment="1">
      <alignment horizontal="left" wrapText="1" indent="2"/>
    </xf>
    <xf numFmtId="0" fontId="8" fillId="0" borderId="46" xfId="609" applyBorder="1" applyAlignment="1">
      <alignment horizontal="left" wrapText="1" indent="2"/>
    </xf>
    <xf numFmtId="0" fontId="8" fillId="0" borderId="47" xfId="609" applyBorder="1" applyAlignment="1">
      <alignment horizontal="left" wrapText="1" indent="2"/>
    </xf>
    <xf numFmtId="0" fontId="8" fillId="0" borderId="44" xfId="609" applyBorder="1" applyAlignment="1">
      <alignment horizontal="left" wrapText="1" indent="2"/>
    </xf>
    <xf numFmtId="0" fontId="8" fillId="0" borderId="45" xfId="609" applyBorder="1" applyAlignment="1">
      <alignment horizontal="left" wrapText="1" indent="2"/>
    </xf>
    <xf numFmtId="0" fontId="8" fillId="0" borderId="35" xfId="609" quotePrefix="1" applyFont="1" applyBorder="1" applyAlignment="1">
      <alignment horizontal="left" wrapText="1" indent="2"/>
    </xf>
    <xf numFmtId="0" fontId="8" fillId="0" borderId="46" xfId="609" applyBorder="1" applyAlignment="1">
      <alignment horizontal="left" vertical="center" wrapText="1" indent="2"/>
    </xf>
    <xf numFmtId="0" fontId="8" fillId="0" borderId="47" xfId="609" applyBorder="1" applyAlignment="1">
      <alignment horizontal="left" vertical="center" wrapText="1" indent="2"/>
    </xf>
    <xf numFmtId="0" fontId="8" fillId="0" borderId="38" xfId="609" applyBorder="1" applyAlignment="1">
      <alignment horizontal="left" vertical="center" wrapText="1" indent="2"/>
    </xf>
    <xf numFmtId="0" fontId="8" fillId="0" borderId="48" xfId="609" applyBorder="1" applyAlignment="1">
      <alignment horizontal="left" vertical="center" wrapText="1" indent="2"/>
    </xf>
    <xf numFmtId="0" fontId="8" fillId="0" borderId="0" xfId="609" applyAlignment="1">
      <alignment horizontal="left" vertical="center" wrapText="1" indent="2"/>
    </xf>
    <xf numFmtId="0" fontId="8" fillId="0" borderId="49" xfId="609" applyBorder="1" applyAlignment="1">
      <alignment horizontal="left" vertical="center" wrapText="1" indent="2"/>
    </xf>
    <xf numFmtId="0" fontId="8" fillId="0" borderId="44" xfId="609" applyBorder="1" applyAlignment="1">
      <alignment horizontal="left" vertical="center" wrapText="1" indent="2"/>
    </xf>
    <xf numFmtId="0" fontId="8" fillId="0" borderId="45" xfId="609" applyBorder="1" applyAlignment="1">
      <alignment horizontal="left" vertical="center" wrapText="1" indent="2"/>
    </xf>
    <xf numFmtId="0" fontId="8" fillId="0" borderId="39" xfId="609" applyBorder="1" applyAlignment="1">
      <alignment horizontal="left" vertical="center" wrapText="1" indent="2"/>
    </xf>
    <xf numFmtId="0" fontId="10" fillId="2" borderId="46" xfId="609" applyFont="1" applyFill="1" applyBorder="1" applyAlignment="1">
      <alignment horizontal="left" wrapText="1" indent="4"/>
    </xf>
    <xf numFmtId="0" fontId="10" fillId="2" borderId="47" xfId="609" applyFont="1" applyFill="1" applyBorder="1" applyAlignment="1">
      <alignment horizontal="left" wrapText="1" indent="4"/>
    </xf>
    <xf numFmtId="0" fontId="10" fillId="2" borderId="44" xfId="609" applyFont="1" applyFill="1" applyBorder="1" applyAlignment="1">
      <alignment horizontal="left" wrapText="1" indent="4"/>
    </xf>
    <xf numFmtId="0" fontId="10" fillId="2" borderId="45" xfId="609" applyFont="1" applyFill="1" applyBorder="1" applyAlignment="1">
      <alignment horizontal="left" wrapText="1" indent="4"/>
    </xf>
    <xf numFmtId="0" fontId="13" fillId="10" borderId="8" xfId="609" applyFont="1" applyFill="1" applyBorder="1" applyAlignment="1">
      <alignment horizontal="left" wrapText="1"/>
    </xf>
    <xf numFmtId="0" fontId="13" fillId="10" borderId="11" xfId="609" applyFont="1" applyFill="1" applyBorder="1" applyAlignment="1">
      <alignment horizontal="left" wrapText="1"/>
    </xf>
    <xf numFmtId="0" fontId="13" fillId="10" borderId="13" xfId="609" applyFont="1" applyFill="1" applyBorder="1" applyAlignment="1">
      <alignment horizontal="left" wrapText="1"/>
    </xf>
    <xf numFmtId="0" fontId="13" fillId="10" borderId="6" xfId="609" applyFont="1" applyFill="1" applyBorder="1" applyAlignment="1">
      <alignment horizontal="left" wrapText="1"/>
    </xf>
    <xf numFmtId="0" fontId="13" fillId="10" borderId="1" xfId="609" applyFont="1" applyFill="1" applyBorder="1" applyAlignment="1">
      <alignment horizontal="left" wrapText="1"/>
    </xf>
    <xf numFmtId="0" fontId="13" fillId="10" borderId="4" xfId="609" applyFont="1" applyFill="1" applyBorder="1" applyAlignment="1">
      <alignment horizontal="left" wrapText="1"/>
    </xf>
    <xf numFmtId="0" fontId="13" fillId="10" borderId="9" xfId="609" applyFont="1" applyFill="1" applyBorder="1" applyAlignment="1">
      <alignment horizontal="left" wrapText="1"/>
    </xf>
    <xf numFmtId="0" fontId="13" fillId="10" borderId="0" xfId="609" applyFont="1" applyFill="1" applyAlignment="1">
      <alignment horizontal="left" wrapText="1"/>
    </xf>
    <xf numFmtId="0" fontId="13" fillId="10" borderId="12" xfId="609" applyFont="1" applyFill="1" applyBorder="1" applyAlignment="1">
      <alignment horizontal="left" wrapText="1"/>
    </xf>
    <xf numFmtId="0" fontId="0" fillId="0" borderId="42" xfId="609" applyFont="1" applyBorder="1" applyAlignment="1">
      <alignment horizontal="center" vertical="center"/>
    </xf>
    <xf numFmtId="0" fontId="8" fillId="0" borderId="38" xfId="609" applyBorder="1" applyAlignment="1">
      <alignment horizontal="left" wrapText="1" indent="2"/>
    </xf>
    <xf numFmtId="0" fontId="8" fillId="0" borderId="48" xfId="609" applyBorder="1" applyAlignment="1">
      <alignment horizontal="left" wrapText="1" indent="2"/>
    </xf>
    <xf numFmtId="0" fontId="8" fillId="0" borderId="0" xfId="609" applyAlignment="1">
      <alignment horizontal="left" wrapText="1" indent="2"/>
    </xf>
    <xf numFmtId="0" fontId="8" fillId="0" borderId="49" xfId="609" applyBorder="1" applyAlignment="1">
      <alignment horizontal="left" wrapText="1" indent="2"/>
    </xf>
    <xf numFmtId="0" fontId="8" fillId="0" borderId="39" xfId="609" applyBorder="1" applyAlignment="1">
      <alignment horizontal="left" wrapText="1" indent="2"/>
    </xf>
    <xf numFmtId="0" fontId="24" fillId="0" borderId="0" xfId="609" applyFont="1" applyAlignment="1">
      <alignment horizontal="left"/>
    </xf>
    <xf numFmtId="0" fontId="66" fillId="0" borderId="0" xfId="609" applyFont="1" applyAlignment="1">
      <alignment horizontal="right"/>
    </xf>
    <xf numFmtId="0" fontId="13" fillId="0" borderId="0" xfId="609" applyFont="1" applyAlignment="1">
      <alignment horizontal="left"/>
    </xf>
    <xf numFmtId="0" fontId="21" fillId="0" borderId="1" xfId="609" applyFont="1" applyBorder="1" applyAlignment="1">
      <alignment horizontal="left"/>
    </xf>
    <xf numFmtId="0" fontId="22" fillId="0" borderId="1" xfId="12" applyFill="1" applyBorder="1" applyAlignment="1" applyProtection="1">
      <alignment horizontal="left"/>
    </xf>
    <xf numFmtId="0" fontId="61" fillId="0" borderId="1" xfId="12" applyFont="1" applyFill="1" applyBorder="1" applyAlignment="1" applyProtection="1">
      <alignment horizontal="left"/>
    </xf>
    <xf numFmtId="0" fontId="13" fillId="0" borderId="11" xfId="609" applyFont="1" applyBorder="1" applyAlignment="1">
      <alignment horizontal="right"/>
    </xf>
    <xf numFmtId="14" fontId="21" fillId="0" borderId="1" xfId="609" applyNumberFormat="1" applyFont="1" applyBorder="1" applyAlignment="1">
      <alignment horizontal="center"/>
    </xf>
    <xf numFmtId="0" fontId="8" fillId="0" borderId="14" xfId="609" applyFont="1" applyBorder="1" applyAlignment="1">
      <alignment horizontal="left" vertical="top" wrapText="1" indent="2"/>
    </xf>
    <xf numFmtId="0" fontId="8" fillId="0" borderId="16" xfId="609" applyFont="1" applyBorder="1" applyAlignment="1">
      <alignment horizontal="left" vertical="top" wrapText="1" indent="2"/>
    </xf>
    <xf numFmtId="0" fontId="8" fillId="0" borderId="10" xfId="609" applyFont="1" applyBorder="1" applyAlignment="1">
      <alignment horizontal="left" vertical="top" wrapText="1" indent="2"/>
    </xf>
    <xf numFmtId="0" fontId="10" fillId="6" borderId="29" xfId="609" quotePrefix="1" applyFont="1" applyFill="1" applyBorder="1" applyAlignment="1">
      <alignment horizontal="center" vertical="center" wrapText="1"/>
    </xf>
    <xf numFmtId="0" fontId="10" fillId="6" borderId="30" xfId="609" quotePrefix="1" applyFont="1" applyFill="1" applyBorder="1" applyAlignment="1">
      <alignment horizontal="center" vertical="center" wrapText="1"/>
    </xf>
    <xf numFmtId="0" fontId="10" fillId="6" borderId="27" xfId="609" quotePrefix="1" applyFont="1" applyFill="1" applyBorder="1" applyAlignment="1">
      <alignment horizontal="center" vertical="center" wrapText="1"/>
    </xf>
    <xf numFmtId="0" fontId="10" fillId="6" borderId="31" xfId="609" quotePrefix="1" applyFont="1" applyFill="1" applyBorder="1" applyAlignment="1">
      <alignment horizontal="center" vertical="center" wrapText="1"/>
    </xf>
    <xf numFmtId="0" fontId="10" fillId="6" borderId="0" xfId="609" quotePrefix="1" applyFont="1" applyFill="1" applyAlignment="1">
      <alignment horizontal="center" vertical="center" wrapText="1"/>
    </xf>
    <xf numFmtId="0" fontId="10" fillId="6" borderId="32" xfId="609" quotePrefix="1" applyFont="1" applyFill="1" applyBorder="1" applyAlignment="1">
      <alignment horizontal="center" vertical="center" wrapText="1"/>
    </xf>
    <xf numFmtId="0" fontId="10" fillId="6" borderId="33" xfId="609" quotePrefix="1" applyFont="1" applyFill="1" applyBorder="1" applyAlignment="1">
      <alignment horizontal="center" vertical="center" wrapText="1"/>
    </xf>
    <xf numFmtId="0" fontId="10" fillId="6" borderId="34" xfId="609" quotePrefix="1" applyFont="1" applyFill="1" applyBorder="1" applyAlignment="1">
      <alignment horizontal="center" vertical="center" wrapText="1"/>
    </xf>
    <xf numFmtId="0" fontId="10" fillId="6" borderId="28" xfId="609" quotePrefix="1" applyFont="1" applyFill="1" applyBorder="1" applyAlignment="1">
      <alignment horizontal="center" vertical="center" wrapText="1"/>
    </xf>
    <xf numFmtId="0" fontId="8" fillId="0" borderId="0" xfId="609" applyFont="1" applyAlignment="1">
      <alignment horizontal="left"/>
    </xf>
    <xf numFmtId="0" fontId="0" fillId="0" borderId="0" xfId="609" applyFont="1" applyAlignment="1">
      <alignment horizontal="left"/>
    </xf>
    <xf numFmtId="0" fontId="10" fillId="2" borderId="35" xfId="609" applyFont="1" applyFill="1" applyBorder="1" applyAlignment="1">
      <alignment horizontal="left" wrapText="1" indent="5"/>
    </xf>
    <xf numFmtId="0" fontId="8" fillId="0" borderId="0" xfId="609" applyFont="1" applyAlignment="1">
      <alignment horizontal="left" wrapText="1"/>
    </xf>
    <xf numFmtId="0" fontId="0" fillId="0" borderId="40" xfId="609" applyFont="1" applyBorder="1" applyAlignment="1">
      <alignment horizontal="center" vertical="center" wrapText="1"/>
    </xf>
    <xf numFmtId="0" fontId="0" fillId="0" borderId="41" xfId="609" applyFont="1" applyBorder="1" applyAlignment="1">
      <alignment horizontal="center" vertical="center" wrapText="1"/>
    </xf>
    <xf numFmtId="0" fontId="8" fillId="0" borderId="0" xfId="609" applyFont="1" applyFill="1" applyAlignment="1">
      <alignment horizontal="left" wrapText="1"/>
    </xf>
    <xf numFmtId="0" fontId="10" fillId="0" borderId="0" xfId="50" applyFont="1" applyFill="1" applyAlignment="1">
      <alignment horizontal="left" wrapText="1"/>
    </xf>
    <xf numFmtId="0" fontId="10" fillId="0" borderId="0" xfId="50" applyFont="1" applyFill="1" applyAlignment="1">
      <alignment horizontal="left" vertical="top" wrapText="1"/>
    </xf>
    <xf numFmtId="0" fontId="8" fillId="0" borderId="0" xfId="50" applyFont="1" applyFill="1" applyAlignment="1">
      <alignment horizontal="left" vertical="center" wrapText="1"/>
    </xf>
    <xf numFmtId="0" fontId="13" fillId="0" borderId="0" xfId="50" applyFont="1" applyFill="1" applyBorder="1" applyAlignment="1" applyProtection="1">
      <alignment horizontal="left" wrapText="1"/>
    </xf>
    <xf numFmtId="0" fontId="8" fillId="0" borderId="0" xfId="50" applyFont="1" applyFill="1" applyAlignment="1">
      <alignment vertical="top" wrapText="1"/>
    </xf>
    <xf numFmtId="0" fontId="10" fillId="0" borderId="0" xfId="0" applyFont="1" applyFill="1" applyAlignment="1">
      <alignment horizontal="left" wrapText="1"/>
    </xf>
    <xf numFmtId="0" fontId="10" fillId="0" borderId="11" xfId="52" applyFont="1" applyFill="1" applyBorder="1" applyAlignment="1" applyProtection="1">
      <alignment horizontal="left" vertical="top"/>
    </xf>
    <xf numFmtId="0" fontId="10" fillId="0" borderId="0" xfId="52" applyFont="1" applyFill="1" applyBorder="1" applyAlignment="1" applyProtection="1">
      <alignment horizontal="left" vertical="top"/>
    </xf>
    <xf numFmtId="0" fontId="13" fillId="8" borderId="14" xfId="50" applyFont="1" applyFill="1" applyBorder="1" applyAlignment="1">
      <alignment horizontal="center"/>
    </xf>
    <xf numFmtId="0" fontId="13" fillId="8" borderId="16" xfId="50" applyFont="1" applyFill="1" applyBorder="1" applyAlignment="1">
      <alignment horizontal="center"/>
    </xf>
    <xf numFmtId="0" fontId="13" fillId="8" borderId="10" xfId="50" applyFont="1" applyFill="1" applyBorder="1" applyAlignment="1">
      <alignment horizontal="center"/>
    </xf>
    <xf numFmtId="0" fontId="8" fillId="12" borderId="8" xfId="0" applyFont="1" applyFill="1" applyBorder="1" applyAlignment="1">
      <alignment horizontal="left" wrapText="1"/>
    </xf>
    <xf numFmtId="0" fontId="8" fillId="12" borderId="11" xfId="0" applyFont="1" applyFill="1" applyBorder="1" applyAlignment="1">
      <alignment horizontal="left" wrapText="1"/>
    </xf>
    <xf numFmtId="0" fontId="8" fillId="12" borderId="13" xfId="0" applyFont="1" applyFill="1" applyBorder="1" applyAlignment="1">
      <alignment horizontal="left" wrapText="1"/>
    </xf>
    <xf numFmtId="0" fontId="8" fillId="12" borderId="9" xfId="0" applyFont="1" applyFill="1" applyBorder="1" applyAlignment="1">
      <alignment horizontal="left" wrapText="1"/>
    </xf>
    <xf numFmtId="0" fontId="8" fillId="12" borderId="0" xfId="0" applyFont="1" applyFill="1" applyBorder="1" applyAlignment="1">
      <alignment horizontal="left" wrapText="1"/>
    </xf>
    <xf numFmtId="0" fontId="8" fillId="12" borderId="12" xfId="0" applyFont="1" applyFill="1" applyBorder="1" applyAlignment="1">
      <alignment horizontal="left" wrapText="1"/>
    </xf>
    <xf numFmtId="0" fontId="8" fillId="12" borderId="6" xfId="0" applyFont="1" applyFill="1" applyBorder="1" applyAlignment="1">
      <alignment horizontal="left" wrapText="1"/>
    </xf>
    <xf numFmtId="0" fontId="8" fillId="12" borderId="1" xfId="0" applyFont="1" applyFill="1" applyBorder="1" applyAlignment="1">
      <alignment horizontal="left" wrapText="1"/>
    </xf>
    <xf numFmtId="0" fontId="8" fillId="12" borderId="4" xfId="0" applyFont="1" applyFill="1" applyBorder="1" applyAlignment="1">
      <alignment horizontal="left" wrapText="1"/>
    </xf>
    <xf numFmtId="0" fontId="13" fillId="0" borderId="0" xfId="50" quotePrefix="1" applyFont="1" applyFill="1" applyBorder="1" applyAlignment="1" applyProtection="1">
      <alignment horizontal="left" wrapText="1"/>
    </xf>
    <xf numFmtId="0" fontId="8" fillId="4" borderId="8" xfId="0" applyFont="1" applyFill="1" applyBorder="1" applyAlignment="1" applyProtection="1">
      <alignment horizontal="left" vertical="top" wrapText="1"/>
      <protection locked="0"/>
    </xf>
    <xf numFmtId="0" fontId="8" fillId="4" borderId="11" xfId="0" applyFont="1" applyFill="1" applyBorder="1" applyAlignment="1" applyProtection="1">
      <alignment horizontal="left" vertical="top" wrapText="1"/>
      <protection locked="0"/>
    </xf>
    <xf numFmtId="0" fontId="8" fillId="4" borderId="13" xfId="0" applyFont="1" applyFill="1" applyBorder="1" applyAlignment="1" applyProtection="1">
      <alignment horizontal="left" vertical="top" wrapText="1"/>
      <protection locked="0"/>
    </xf>
    <xf numFmtId="0" fontId="8" fillId="4" borderId="9" xfId="0" applyFont="1" applyFill="1" applyBorder="1" applyAlignment="1" applyProtection="1">
      <alignment horizontal="left" vertical="top" wrapText="1"/>
      <protection locked="0"/>
    </xf>
    <xf numFmtId="0" fontId="8" fillId="4" borderId="0" xfId="0" applyFont="1" applyFill="1" applyBorder="1" applyAlignment="1" applyProtection="1">
      <alignment horizontal="left" vertical="top" wrapText="1"/>
      <protection locked="0"/>
    </xf>
    <xf numFmtId="0" fontId="8" fillId="4" borderId="12" xfId="0" applyFont="1" applyFill="1" applyBorder="1" applyAlignment="1" applyProtection="1">
      <alignment horizontal="left" vertical="top" wrapText="1"/>
      <protection locked="0"/>
    </xf>
    <xf numFmtId="0" fontId="8" fillId="4" borderId="6" xfId="0" applyFont="1" applyFill="1" applyBorder="1" applyAlignment="1" applyProtection="1">
      <alignment horizontal="left" vertical="top" wrapText="1"/>
      <protection locked="0"/>
    </xf>
    <xf numFmtId="0" fontId="8" fillId="4" borderId="1" xfId="0" applyFont="1" applyFill="1" applyBorder="1" applyAlignment="1" applyProtection="1">
      <alignment horizontal="left" vertical="top" wrapText="1"/>
      <protection locked="0"/>
    </xf>
    <xf numFmtId="0" fontId="8" fillId="4" borderId="4" xfId="0" applyFont="1" applyFill="1" applyBorder="1" applyAlignment="1" applyProtection="1">
      <alignment horizontal="left" vertical="top" wrapText="1"/>
      <protection locked="0"/>
    </xf>
    <xf numFmtId="0" fontId="8" fillId="0" borderId="1" xfId="50" applyFont="1" applyFill="1" applyBorder="1" applyAlignment="1">
      <alignment horizontal="left"/>
    </xf>
    <xf numFmtId="0" fontId="61" fillId="0" borderId="1" xfId="12" applyFont="1" applyBorder="1" applyAlignment="1" applyProtection="1">
      <alignment horizontal="left"/>
    </xf>
    <xf numFmtId="0" fontId="13" fillId="0" borderId="1" xfId="0" applyFont="1" applyFill="1" applyBorder="1" applyAlignment="1">
      <alignment horizontal="left"/>
    </xf>
    <xf numFmtId="0" fontId="10" fillId="0" borderId="0" xfId="0" applyFont="1" applyFill="1" applyAlignment="1">
      <alignment horizontal="left" vertical="top" wrapText="1"/>
    </xf>
    <xf numFmtId="0" fontId="8" fillId="0" borderId="0" xfId="0" applyFont="1" applyAlignment="1">
      <alignment horizontal="left" vertical="top" wrapText="1"/>
    </xf>
    <xf numFmtId="0" fontId="8" fillId="0" borderId="0" xfId="0" applyFont="1" applyFill="1" applyAlignment="1">
      <alignment horizontal="left" vertical="top"/>
    </xf>
    <xf numFmtId="0" fontId="8" fillId="0" borderId="0" xfId="0" applyFont="1" applyFill="1" applyAlignment="1">
      <alignment horizontal="left" vertical="top" wrapText="1"/>
    </xf>
    <xf numFmtId="0" fontId="45" fillId="0" borderId="0" xfId="0" applyFont="1" applyFill="1" applyAlignment="1">
      <alignment horizontal="left"/>
    </xf>
    <xf numFmtId="0" fontId="10" fillId="0" borderId="0" xfId="0" applyFont="1" applyFill="1" applyAlignment="1">
      <alignment vertical="top" wrapText="1"/>
    </xf>
    <xf numFmtId="0" fontId="10" fillId="0" borderId="0" xfId="0" applyFont="1" applyFill="1" applyAlignment="1">
      <alignment wrapText="1"/>
    </xf>
    <xf numFmtId="0" fontId="8" fillId="0" borderId="0" xfId="0" applyFont="1" applyFill="1" applyAlignment="1">
      <alignment wrapText="1"/>
    </xf>
    <xf numFmtId="0" fontId="10" fillId="0" borderId="0" xfId="0" applyFont="1" applyFill="1" applyAlignment="1">
      <alignment horizontal="left" vertical="center" wrapText="1"/>
    </xf>
    <xf numFmtId="0" fontId="10" fillId="0" borderId="0" xfId="0" applyFont="1" applyAlignment="1">
      <alignment vertical="top" wrapText="1"/>
    </xf>
    <xf numFmtId="0" fontId="8" fillId="0" borderId="0" xfId="0" applyFont="1" applyFill="1" applyAlignment="1">
      <alignment horizontal="left" vertical="center" wrapText="1"/>
    </xf>
    <xf numFmtId="0" fontId="13" fillId="0" borderId="1" xfId="0" applyFont="1" applyFill="1" applyBorder="1" applyAlignment="1">
      <alignment horizontal="left" wrapText="1"/>
    </xf>
    <xf numFmtId="0" fontId="8" fillId="0" borderId="0" xfId="0" applyFont="1" applyFill="1" applyAlignment="1">
      <alignment vertical="top" wrapText="1"/>
    </xf>
    <xf numFmtId="0" fontId="0" fillId="0" borderId="0" xfId="0" applyFill="1" applyAlignment="1">
      <alignment horizontal="left" wrapText="1"/>
    </xf>
    <xf numFmtId="0" fontId="8" fillId="0" borderId="0" xfId="0" applyFont="1" applyFill="1" applyAlignment="1">
      <alignment horizontal="left" wrapText="1"/>
    </xf>
    <xf numFmtId="0" fontId="13" fillId="0" borderId="1" xfId="0" applyFont="1" applyFill="1" applyBorder="1" applyAlignment="1" applyProtection="1">
      <alignment horizontal="left" wrapText="1"/>
      <protection locked="0"/>
    </xf>
    <xf numFmtId="0" fontId="53" fillId="0" borderId="1" xfId="12" applyFont="1" applyFill="1" applyBorder="1" applyAlignment="1" applyProtection="1">
      <alignment horizontal="left"/>
      <protection locked="0"/>
    </xf>
    <xf numFmtId="0" fontId="8" fillId="0" borderId="1" xfId="0" applyFont="1" applyFill="1" applyBorder="1" applyAlignment="1" applyProtection="1">
      <alignment horizontal="left"/>
      <protection locked="0"/>
    </xf>
    <xf numFmtId="0" fontId="8" fillId="0" borderId="0" xfId="0" applyFont="1" applyAlignment="1">
      <alignment horizontal="center"/>
    </xf>
    <xf numFmtId="0" fontId="8" fillId="0" borderId="0" xfId="0" applyFont="1" applyBorder="1" applyAlignment="1" applyProtection="1">
      <alignment horizontal="left" vertical="top"/>
    </xf>
    <xf numFmtId="0" fontId="8" fillId="0" borderId="18" xfId="0" applyFont="1" applyBorder="1" applyAlignment="1" applyProtection="1">
      <alignment horizontal="left" vertical="top"/>
    </xf>
    <xf numFmtId="0" fontId="45" fillId="0" borderId="1" xfId="0" applyFont="1" applyBorder="1" applyAlignment="1" applyProtection="1">
      <alignment horizontal="center"/>
      <protection locked="0"/>
    </xf>
    <xf numFmtId="0" fontId="9" fillId="2" borderId="5" xfId="0" applyFont="1" applyFill="1" applyBorder="1" applyAlignment="1" applyProtection="1">
      <alignment horizontal="center" wrapText="1"/>
    </xf>
    <xf numFmtId="0" fontId="9" fillId="2" borderId="7" xfId="0" applyFont="1" applyFill="1" applyBorder="1" applyAlignment="1" applyProtection="1">
      <alignment horizontal="center" wrapText="1"/>
    </xf>
    <xf numFmtId="0" fontId="10" fillId="0" borderId="6" xfId="0" applyFont="1" applyBorder="1" applyAlignment="1" applyProtection="1">
      <alignment horizontal="center"/>
    </xf>
    <xf numFmtId="0" fontId="10" fillId="0" borderId="4" xfId="0" applyFont="1" applyBorder="1" applyAlignment="1" applyProtection="1">
      <alignment horizontal="center"/>
    </xf>
    <xf numFmtId="0" fontId="9" fillId="2" borderId="3" xfId="0" applyFont="1" applyFill="1" applyBorder="1" applyAlignment="1" applyProtection="1">
      <alignment horizontal="center" wrapText="1"/>
    </xf>
    <xf numFmtId="0" fontId="10" fillId="0" borderId="0" xfId="0" applyFont="1" applyBorder="1" applyAlignment="1" applyProtection="1">
      <alignment horizontal="left" vertical="top" wrapText="1"/>
    </xf>
    <xf numFmtId="44" fontId="45" fillId="0" borderId="24" xfId="10" applyFont="1" applyBorder="1" applyAlignment="1" applyProtection="1">
      <alignment horizontal="left" vertical="top"/>
    </xf>
    <xf numFmtId="44" fontId="45" fillId="0" borderId="25" xfId="10" applyFont="1" applyBorder="1" applyAlignment="1" applyProtection="1">
      <alignment horizontal="left" vertical="top"/>
    </xf>
    <xf numFmtId="44" fontId="45" fillId="0" borderId="26" xfId="10" applyFont="1" applyBorder="1" applyAlignment="1" applyProtection="1">
      <alignment horizontal="left" vertical="top"/>
    </xf>
    <xf numFmtId="44" fontId="45" fillId="0" borderId="24" xfId="10" applyFont="1" applyBorder="1" applyAlignment="1" applyProtection="1">
      <alignment horizontal="center" vertical="top" wrapText="1"/>
    </xf>
    <xf numFmtId="44" fontId="45" fillId="0" borderId="26" xfId="10" applyFont="1" applyBorder="1" applyAlignment="1" applyProtection="1">
      <alignment horizontal="center" vertical="top" wrapText="1"/>
    </xf>
    <xf numFmtId="0" fontId="10" fillId="0" borderId="8" xfId="0" applyFont="1" applyBorder="1" applyAlignment="1">
      <alignment horizontal="left" wrapText="1"/>
    </xf>
    <xf numFmtId="0" fontId="10" fillId="0" borderId="11" xfId="0" applyFont="1" applyBorder="1" applyAlignment="1">
      <alignment horizontal="left" wrapText="1"/>
    </xf>
    <xf numFmtId="0" fontId="10" fillId="0" borderId="13" xfId="0" applyFont="1" applyBorder="1" applyAlignment="1">
      <alignment horizontal="left" wrapText="1"/>
    </xf>
    <xf numFmtId="0" fontId="10" fillId="0" borderId="9"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6" xfId="0" applyFont="1" applyBorder="1" applyAlignment="1">
      <alignment horizontal="left" wrapText="1"/>
    </xf>
    <xf numFmtId="0" fontId="10" fillId="0" borderId="1" xfId="0" applyFont="1" applyBorder="1" applyAlignment="1">
      <alignment horizontal="left" wrapText="1"/>
    </xf>
    <xf numFmtId="0" fontId="10" fillId="0" borderId="4" xfId="0" applyFont="1" applyBorder="1" applyAlignment="1">
      <alignment horizontal="left" wrapText="1"/>
    </xf>
    <xf numFmtId="0" fontId="13" fillId="0" borderId="1" xfId="0" applyFont="1" applyFill="1" applyBorder="1" applyAlignment="1" applyProtection="1">
      <alignment horizontal="left"/>
      <protection locked="0"/>
    </xf>
    <xf numFmtId="0" fontId="45" fillId="0" borderId="24" xfId="0" applyFont="1" applyBorder="1" applyAlignment="1" applyProtection="1">
      <alignment horizontal="center" vertical="center"/>
    </xf>
    <xf numFmtId="0" fontId="45" fillId="0" borderId="26" xfId="0" applyFont="1" applyBorder="1" applyAlignment="1" applyProtection="1">
      <alignment horizontal="center" vertical="center"/>
    </xf>
    <xf numFmtId="0" fontId="31" fillId="0" borderId="0"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10" xfId="0" applyFont="1" applyBorder="1" applyAlignment="1" applyProtection="1">
      <alignment horizontal="center"/>
      <protection locked="0"/>
    </xf>
    <xf numFmtId="49" fontId="8" fillId="0" borderId="1" xfId="51" applyNumberFormat="1" applyBorder="1" applyAlignment="1">
      <alignment horizontal="left"/>
      <protection locked="0"/>
    </xf>
    <xf numFmtId="0" fontId="53" fillId="0" borderId="1" xfId="51" applyFont="1" applyBorder="1" applyAlignment="1">
      <alignment horizontal="left"/>
      <protection locked="0"/>
    </xf>
    <xf numFmtId="0" fontId="8" fillId="0" borderId="1" xfId="51" applyBorder="1" applyAlignment="1">
      <alignment horizontal="left"/>
      <protection locked="0"/>
    </xf>
    <xf numFmtId="0" fontId="8" fillId="0" borderId="0" xfId="51" applyAlignment="1">
      <alignment horizontal="left" vertical="top" wrapText="1"/>
      <protection locked="0"/>
    </xf>
    <xf numFmtId="0" fontId="8" fillId="0" borderId="0" xfId="51" applyAlignment="1">
      <alignment horizontal="left" wrapText="1"/>
      <protection locked="0"/>
    </xf>
    <xf numFmtId="0" fontId="8" fillId="0" borderId="0" xfId="120" applyAlignment="1">
      <alignment wrapText="1"/>
      <protection locked="0"/>
    </xf>
    <xf numFmtId="0" fontId="10" fillId="0" borderId="0" xfId="120" applyFont="1" applyAlignment="1">
      <alignment horizontal="left" vertical="center" wrapText="1"/>
      <protection locked="0"/>
    </xf>
    <xf numFmtId="0" fontId="8" fillId="0" borderId="0" xfId="29" applyAlignment="1">
      <alignment horizontal="left" wrapText="1"/>
    </xf>
    <xf numFmtId="0" fontId="8" fillId="0" borderId="0" xfId="29" applyAlignment="1">
      <alignment horizontal="left" vertical="top" wrapText="1"/>
    </xf>
    <xf numFmtId="0" fontId="8" fillId="0" borderId="0" xfId="29" applyAlignment="1">
      <alignment horizontal="left"/>
    </xf>
    <xf numFmtId="0" fontId="8" fillId="0" borderId="0" xfId="51" applyAlignment="1">
      <alignment horizontal="left"/>
      <protection locked="0"/>
    </xf>
    <xf numFmtId="0" fontId="8" fillId="4" borderId="8" xfId="51" quotePrefix="1" applyFill="1" applyBorder="1" applyAlignment="1">
      <alignment horizontal="left" vertical="top" wrapText="1"/>
      <protection locked="0"/>
    </xf>
    <xf numFmtId="0" fontId="8" fillId="4" borderId="11" xfId="51" quotePrefix="1" applyFill="1" applyBorder="1" applyAlignment="1">
      <alignment horizontal="left" vertical="top" wrapText="1"/>
      <protection locked="0"/>
    </xf>
    <xf numFmtId="0" fontId="8" fillId="4" borderId="13" xfId="51" quotePrefix="1" applyFill="1" applyBorder="1" applyAlignment="1">
      <alignment horizontal="left" vertical="top" wrapText="1"/>
      <protection locked="0"/>
    </xf>
    <xf numFmtId="0" fontId="8" fillId="4" borderId="6" xfId="51" quotePrefix="1" applyFill="1" applyBorder="1" applyAlignment="1">
      <alignment horizontal="left" vertical="top" wrapText="1"/>
      <protection locked="0"/>
    </xf>
    <xf numFmtId="0" fontId="8" fillId="4" borderId="1" xfId="51" quotePrefix="1" applyFill="1" applyBorder="1" applyAlignment="1">
      <alignment horizontal="left" vertical="top" wrapText="1"/>
      <protection locked="0"/>
    </xf>
    <xf numFmtId="0" fontId="8" fillId="4" borderId="4" xfId="51" quotePrefix="1" applyFill="1" applyBorder="1" applyAlignment="1">
      <alignment horizontal="left" vertical="top" wrapText="1"/>
      <protection locked="0"/>
    </xf>
    <xf numFmtId="0" fontId="8" fillId="0" borderId="0" xfId="51" quotePrefix="1" applyAlignment="1">
      <alignment horizontal="left" vertical="top" wrapText="1"/>
      <protection locked="0"/>
    </xf>
    <xf numFmtId="0" fontId="8" fillId="0" borderId="0" xfId="51" quotePrefix="1" applyAlignment="1">
      <alignment horizontal="left" wrapText="1"/>
      <protection locked="0"/>
    </xf>
    <xf numFmtId="0" fontId="8" fillId="0" borderId="8" xfId="51" applyBorder="1" applyAlignment="1">
      <alignment horizontal="left" vertical="top" wrapText="1"/>
      <protection locked="0"/>
    </xf>
    <xf numFmtId="0" fontId="8" fillId="0" borderId="11" xfId="51" applyBorder="1" applyAlignment="1">
      <alignment horizontal="left" vertical="top" wrapText="1"/>
      <protection locked="0"/>
    </xf>
    <xf numFmtId="0" fontId="8" fillId="0" borderId="13" xfId="51" applyBorder="1" applyAlignment="1">
      <alignment horizontal="left" vertical="top" wrapText="1"/>
      <protection locked="0"/>
    </xf>
    <xf numFmtId="0" fontId="8" fillId="0" borderId="9" xfId="51" applyBorder="1" applyAlignment="1">
      <alignment horizontal="left" vertical="top" wrapText="1"/>
      <protection locked="0"/>
    </xf>
    <xf numFmtId="0" fontId="8" fillId="0" borderId="12" xfId="51" applyBorder="1" applyAlignment="1">
      <alignment horizontal="left" vertical="top" wrapText="1"/>
      <protection locked="0"/>
    </xf>
    <xf numFmtId="0" fontId="8" fillId="0" borderId="6" xfId="51" applyBorder="1" applyAlignment="1">
      <alignment horizontal="left" vertical="top" wrapText="1"/>
      <protection locked="0"/>
    </xf>
    <xf numFmtId="0" fontId="8" fillId="0" borderId="1" xfId="51" applyBorder="1" applyAlignment="1">
      <alignment horizontal="left" vertical="top" wrapText="1"/>
      <protection locked="0"/>
    </xf>
    <xf numFmtId="0" fontId="8" fillId="0" borderId="4" xfId="51" applyBorder="1" applyAlignment="1">
      <alignment horizontal="left" vertical="top" wrapText="1"/>
      <protection locked="0"/>
    </xf>
    <xf numFmtId="0" fontId="8" fillId="0" borderId="0" xfId="51" applyAlignment="1">
      <alignment vertical="top" wrapText="1"/>
      <protection locked="0"/>
    </xf>
    <xf numFmtId="0" fontId="8" fillId="0" borderId="0" xfId="614" applyAlignment="1">
      <alignment horizontal="left" vertical="top" wrapText="1"/>
      <protection locked="0"/>
    </xf>
    <xf numFmtId="0" fontId="10" fillId="0" borderId="0" xfId="615" applyFont="1" applyAlignment="1">
      <alignment horizontal="left"/>
      <protection locked="0"/>
    </xf>
    <xf numFmtId="0" fontId="10" fillId="0" borderId="11" xfId="609" applyFont="1" applyBorder="1" applyAlignment="1">
      <alignment vertical="top"/>
    </xf>
    <xf numFmtId="0" fontId="8" fillId="0" borderId="1" xfId="609" applyBorder="1" applyAlignment="1">
      <alignment horizontal="left"/>
    </xf>
    <xf numFmtId="0" fontId="8" fillId="0" borderId="1" xfId="609" applyBorder="1" applyAlignment="1" applyProtection="1">
      <alignment horizontal="left"/>
      <protection locked="0"/>
    </xf>
    <xf numFmtId="43" fontId="8" fillId="0" borderId="14" xfId="51" applyNumberFormat="1" applyFont="1" applyBorder="1" applyAlignment="1">
      <alignment wrapText="1"/>
      <protection locked="0"/>
    </xf>
    <xf numFmtId="43" fontId="8" fillId="0" borderId="10" xfId="0" applyNumberFormat="1" applyFont="1" applyBorder="1" applyAlignment="1">
      <alignment wrapText="1"/>
    </xf>
    <xf numFmtId="0" fontId="8" fillId="0" borderId="3" xfId="51" applyFont="1" applyBorder="1" applyAlignment="1">
      <alignment horizontal="center"/>
      <protection locked="0"/>
    </xf>
    <xf numFmtId="0" fontId="10" fillId="0" borderId="11" xfId="51" applyFont="1" applyFill="1" applyBorder="1" applyAlignment="1">
      <alignment horizontal="left" vertical="top"/>
      <protection locked="0"/>
    </xf>
    <xf numFmtId="0" fontId="53" fillId="0" borderId="1" xfId="12" applyFont="1" applyFill="1" applyBorder="1" applyAlignment="1">
      <alignment horizontal="left"/>
      <protection locked="0"/>
    </xf>
    <xf numFmtId="0" fontId="8" fillId="0" borderId="1" xfId="51" applyFont="1" applyFill="1" applyBorder="1" applyAlignment="1">
      <alignment horizontal="left"/>
      <protection locked="0"/>
    </xf>
    <xf numFmtId="0" fontId="8" fillId="0" borderId="0" xfId="53" applyFont="1" applyAlignment="1">
      <alignment horizontal="left" wrapText="1"/>
      <protection locked="0"/>
    </xf>
    <xf numFmtId="0" fontId="10" fillId="0" borderId="0" xfId="53" applyFont="1" applyAlignment="1">
      <alignment horizontal="left" wrapText="1"/>
      <protection locked="0"/>
    </xf>
    <xf numFmtId="43" fontId="8" fillId="2" borderId="14" xfId="51" applyNumberFormat="1" applyFont="1" applyFill="1" applyBorder="1" applyAlignment="1">
      <alignment wrapText="1"/>
      <protection locked="0"/>
    </xf>
    <xf numFmtId="43" fontId="8" fillId="2" borderId="10" xfId="0" applyNumberFormat="1" applyFont="1" applyFill="1" applyBorder="1" applyAlignment="1">
      <alignment wrapText="1"/>
    </xf>
    <xf numFmtId="0" fontId="10" fillId="0" borderId="14" xfId="51" applyFont="1" applyBorder="1" applyAlignment="1">
      <alignment horizontal="center" wrapText="1"/>
      <protection locked="0"/>
    </xf>
    <xf numFmtId="0" fontId="10" fillId="0" borderId="10" xfId="51" applyFont="1" applyBorder="1" applyAlignment="1">
      <alignment horizontal="center" wrapText="1"/>
      <protection locked="0"/>
    </xf>
    <xf numFmtId="0" fontId="8" fillId="0" borderId="0" xfId="53" applyFont="1" applyAlignment="1">
      <alignment wrapText="1"/>
      <protection locked="0"/>
    </xf>
    <xf numFmtId="43" fontId="8" fillId="2" borderId="14" xfId="51" applyNumberFormat="1" applyFont="1" applyFill="1" applyBorder="1" applyAlignment="1">
      <alignment horizontal="right"/>
      <protection locked="0"/>
    </xf>
    <xf numFmtId="0" fontId="8" fillId="2" borderId="10" xfId="51" applyFont="1" applyFill="1" applyBorder="1" applyAlignment="1">
      <alignment horizontal="right"/>
      <protection locked="0"/>
    </xf>
    <xf numFmtId="0" fontId="10" fillId="0" borderId="3" xfId="51" applyFont="1" applyBorder="1" applyAlignment="1">
      <alignment horizontal="center"/>
      <protection locked="0"/>
    </xf>
    <xf numFmtId="0" fontId="8" fillId="0" borderId="14" xfId="51" applyFont="1" applyBorder="1" applyAlignment="1">
      <alignment horizontal="center" wrapText="1"/>
      <protection locked="0"/>
    </xf>
    <xf numFmtId="0" fontId="8" fillId="0" borderId="10" xfId="0" applyFont="1" applyBorder="1" applyAlignment="1">
      <alignment horizontal="center" wrapText="1"/>
    </xf>
    <xf numFmtId="0" fontId="8" fillId="0" borderId="0" xfId="51" applyFont="1" applyAlignment="1">
      <alignment horizontal="left" wrapText="1"/>
      <protection locked="0"/>
    </xf>
    <xf numFmtId="0" fontId="8" fillId="0" borderId="0" xfId="51" applyFont="1" applyAlignment="1">
      <alignment vertical="top" wrapText="1"/>
      <protection locked="0"/>
    </xf>
    <xf numFmtId="43" fontId="8" fillId="2" borderId="14" xfId="51" applyNumberFormat="1" applyFont="1" applyFill="1" applyBorder="1" applyAlignment="1">
      <alignment horizontal="center" wrapText="1"/>
      <protection locked="0"/>
    </xf>
    <xf numFmtId="43" fontId="8" fillId="2" borderId="10" xfId="0" applyNumberFormat="1" applyFont="1" applyFill="1" applyBorder="1" applyAlignment="1">
      <alignment horizontal="center" wrapText="1"/>
    </xf>
    <xf numFmtId="0" fontId="13" fillId="0" borderId="1" xfId="0" applyFont="1" applyFill="1" applyBorder="1" applyAlignment="1" applyProtection="1">
      <alignment horizontal="left" vertical="top"/>
      <protection locked="0"/>
    </xf>
    <xf numFmtId="0" fontId="8" fillId="0" borderId="0" xfId="51" applyNumberFormat="1" applyFont="1" applyAlignment="1">
      <alignment vertical="top" wrapText="1"/>
      <protection locked="0"/>
    </xf>
    <xf numFmtId="0" fontId="10" fillId="0" borderId="3" xfId="51" applyFont="1" applyBorder="1" applyAlignment="1">
      <alignment horizontal="center" wrapText="1"/>
      <protection locked="0"/>
    </xf>
    <xf numFmtId="0" fontId="8" fillId="0" borderId="0" xfId="51" applyFont="1" applyAlignment="1">
      <alignment wrapText="1"/>
      <protection locked="0"/>
    </xf>
    <xf numFmtId="0" fontId="8" fillId="0" borderId="1" xfId="51" applyFont="1" applyBorder="1" applyAlignment="1">
      <alignment horizontal="left"/>
      <protection locked="0"/>
    </xf>
    <xf numFmtId="0" fontId="8" fillId="0" borderId="8" xfId="0" applyFont="1" applyBorder="1" applyAlignment="1">
      <alignment horizontal="left" wrapText="1"/>
    </xf>
    <xf numFmtId="0" fontId="8" fillId="0" borderId="13" xfId="0" applyFont="1" applyBorder="1" applyAlignment="1">
      <alignment horizontal="left" wrapText="1"/>
    </xf>
    <xf numFmtId="0" fontId="8" fillId="0" borderId="9" xfId="0" applyFont="1" applyBorder="1" applyAlignment="1">
      <alignment horizontal="left" wrapText="1"/>
    </xf>
    <xf numFmtId="0" fontId="8" fillId="0" borderId="12" xfId="0" applyFont="1" applyBorder="1" applyAlignment="1">
      <alignment horizontal="left" wrapText="1"/>
    </xf>
    <xf numFmtId="0" fontId="8" fillId="0" borderId="6" xfId="0" applyFont="1" applyBorder="1" applyAlignment="1">
      <alignment horizontal="left" wrapText="1"/>
    </xf>
    <xf numFmtId="0" fontId="8" fillId="0" borderId="4" xfId="0" applyFont="1" applyBorder="1" applyAlignment="1">
      <alignment horizontal="left" wrapText="1"/>
    </xf>
    <xf numFmtId="9" fontId="8" fillId="0" borderId="8" xfId="0" applyNumberFormat="1" applyFont="1" applyBorder="1" applyAlignment="1">
      <alignment horizontal="left" wrapText="1"/>
    </xf>
    <xf numFmtId="0" fontId="8" fillId="0" borderId="8" xfId="0" applyFont="1" applyBorder="1" applyAlignment="1">
      <alignment horizontal="center" wrapText="1"/>
    </xf>
    <xf numFmtId="0" fontId="8" fillId="0" borderId="13" xfId="0" applyFont="1" applyBorder="1" applyAlignment="1">
      <alignment horizontal="center" wrapText="1"/>
    </xf>
    <xf numFmtId="0" fontId="8" fillId="0" borderId="6" xfId="0" applyFont="1" applyBorder="1" applyAlignment="1">
      <alignment horizontal="center" wrapText="1"/>
    </xf>
    <xf numFmtId="0" fontId="8" fillId="0" borderId="4" xfId="0" applyFont="1" applyBorder="1" applyAlignment="1">
      <alignment horizontal="center" wrapText="1"/>
    </xf>
    <xf numFmtId="43" fontId="8" fillId="0" borderId="8" xfId="1" applyFont="1" applyBorder="1" applyAlignment="1">
      <alignment horizontal="left" wrapText="1"/>
    </xf>
    <xf numFmtId="43" fontId="8" fillId="0" borderId="13" xfId="1" applyFont="1" applyBorder="1" applyAlignment="1">
      <alignment horizontal="left" wrapText="1"/>
    </xf>
    <xf numFmtId="43" fontId="8" fillId="0" borderId="6" xfId="1" applyFont="1" applyBorder="1" applyAlignment="1">
      <alignment horizontal="left" wrapText="1"/>
    </xf>
    <xf numFmtId="43" fontId="8" fillId="0" borderId="4" xfId="1" applyFont="1" applyBorder="1" applyAlignment="1">
      <alignment horizontal="left" wrapText="1"/>
    </xf>
    <xf numFmtId="0" fontId="8" fillId="0" borderId="0" xfId="0" applyFont="1" applyAlignment="1">
      <alignment horizontal="left" wrapText="1"/>
    </xf>
    <xf numFmtId="0" fontId="10"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left"/>
    </xf>
    <xf numFmtId="0" fontId="8" fillId="0" borderId="0" xfId="0" applyFont="1" applyBorder="1" applyAlignment="1">
      <alignment horizontal="left" vertical="top" wrapText="1"/>
    </xf>
    <xf numFmtId="0" fontId="10" fillId="0" borderId="11" xfId="0" applyFont="1" applyBorder="1" applyAlignment="1">
      <alignment horizontal="left" vertical="top"/>
    </xf>
    <xf numFmtId="0" fontId="10" fillId="0" borderId="0" xfId="0" applyFont="1" applyBorder="1" applyAlignment="1">
      <alignment horizontal="left" vertical="top"/>
    </xf>
    <xf numFmtId="0" fontId="8" fillId="0" borderId="1" xfId="0" applyFont="1" applyBorder="1" applyAlignment="1">
      <alignment horizontal="left" wrapText="1"/>
    </xf>
    <xf numFmtId="0" fontId="8" fillId="0" borderId="1" xfId="0" applyFont="1" applyBorder="1" applyAlignment="1">
      <alignment horizontal="left"/>
    </xf>
    <xf numFmtId="0" fontId="53" fillId="0" borderId="1" xfId="0" applyFont="1" applyBorder="1" applyAlignment="1">
      <alignment horizontal="left"/>
    </xf>
    <xf numFmtId="0" fontId="10" fillId="0" borderId="0" xfId="0" applyFont="1" applyFill="1" applyBorder="1" applyAlignment="1">
      <alignment horizontal="left" wrapText="1"/>
    </xf>
    <xf numFmtId="0" fontId="10" fillId="0" borderId="0" xfId="25" applyFont="1" applyFill="1" applyBorder="1" applyAlignment="1">
      <alignment horizontal="left" wrapText="1"/>
    </xf>
    <xf numFmtId="0" fontId="13" fillId="0" borderId="0" xfId="29" applyFont="1" applyFill="1" applyAlignment="1">
      <alignment horizontal="left" vertical="top"/>
    </xf>
    <xf numFmtId="0" fontId="8" fillId="0" borderId="0" xfId="29" applyFont="1" applyAlignment="1">
      <alignment vertical="top"/>
    </xf>
    <xf numFmtId="0" fontId="10" fillId="7" borderId="14" xfId="29" applyFont="1" applyFill="1" applyBorder="1" applyAlignment="1">
      <alignment horizontal="center" vertical="top"/>
    </xf>
    <xf numFmtId="0" fontId="10" fillId="7" borderId="16" xfId="29" applyFont="1" applyFill="1" applyBorder="1" applyAlignment="1">
      <alignment horizontal="center" vertical="top"/>
    </xf>
    <xf numFmtId="0" fontId="10" fillId="7" borderId="10" xfId="29" applyFont="1" applyFill="1" applyBorder="1" applyAlignment="1">
      <alignment horizontal="center" vertical="top"/>
    </xf>
    <xf numFmtId="0" fontId="8" fillId="0" borderId="0" xfId="53" applyFont="1" applyFill="1" applyAlignment="1">
      <alignment wrapText="1"/>
      <protection locked="0"/>
    </xf>
    <xf numFmtId="0" fontId="13" fillId="0" borderId="1" xfId="53" applyFont="1" applyFill="1" applyBorder="1" applyAlignment="1">
      <alignment horizontal="left"/>
      <protection locked="0"/>
    </xf>
    <xf numFmtId="0" fontId="10" fillId="0" borderId="0" xfId="53" applyFont="1" applyFill="1" applyAlignment="1">
      <alignment wrapText="1"/>
      <protection locked="0"/>
    </xf>
    <xf numFmtId="0" fontId="10" fillId="0" borderId="0" xfId="53" applyNumberFormat="1" applyFont="1" applyFill="1" applyAlignment="1">
      <alignment wrapText="1"/>
      <protection locked="0"/>
    </xf>
    <xf numFmtId="0" fontId="10" fillId="0" borderId="0" xfId="53" applyNumberFormat="1" applyFont="1" applyFill="1" applyAlignment="1">
      <alignment horizontal="left" vertical="center" wrapText="1"/>
      <protection locked="0"/>
    </xf>
    <xf numFmtId="0" fontId="8" fillId="0" borderId="0" xfId="0" applyFont="1" applyAlignment="1">
      <alignment vertical="center"/>
    </xf>
    <xf numFmtId="0" fontId="8" fillId="0" borderId="0" xfId="53" applyNumberFormat="1" applyFont="1" applyFill="1" applyAlignment="1">
      <alignment horizontal="left" wrapText="1"/>
      <protection locked="0"/>
    </xf>
    <xf numFmtId="0" fontId="10" fillId="0" borderId="0" xfId="53" applyNumberFormat="1" applyFont="1" applyFill="1" applyAlignment="1">
      <alignment horizontal="left" wrapText="1"/>
      <protection locked="0"/>
    </xf>
    <xf numFmtId="0" fontId="8" fillId="0" borderId="0" xfId="0" applyFont="1"/>
    <xf numFmtId="0" fontId="10" fillId="0" borderId="0" xfId="53" applyFont="1" applyFill="1" applyAlignment="1">
      <alignment horizontal="left" wrapText="1"/>
      <protection locked="0"/>
    </xf>
    <xf numFmtId="0" fontId="10" fillId="0" borderId="0" xfId="53" applyFont="1" applyFill="1" applyAlignment="1">
      <alignment horizontal="left" vertical="top" wrapText="1"/>
      <protection locked="0"/>
    </xf>
    <xf numFmtId="0" fontId="10" fillId="0" borderId="0" xfId="53" applyFont="1" applyFill="1" applyAlignment="1">
      <alignment horizontal="left" vertical="center" wrapText="1"/>
      <protection locked="0"/>
    </xf>
    <xf numFmtId="0" fontId="8" fillId="0" borderId="0" xfId="53" applyNumberFormat="1" applyFont="1" applyFill="1" applyAlignment="1">
      <alignment horizontal="left" vertical="center" wrapText="1"/>
      <protection locked="0"/>
    </xf>
    <xf numFmtId="0" fontId="8" fillId="0" borderId="1" xfId="53" applyFont="1" applyFill="1" applyBorder="1" applyAlignment="1">
      <alignment horizontal="left"/>
      <protection locked="0"/>
    </xf>
    <xf numFmtId="0" fontId="10" fillId="0" borderId="11" xfId="53" applyFont="1" applyFill="1" applyBorder="1" applyAlignment="1">
      <alignment vertical="top"/>
      <protection locked="0"/>
    </xf>
    <xf numFmtId="0" fontId="10" fillId="0" borderId="14" xfId="53" applyFont="1" applyFill="1" applyBorder="1" applyAlignment="1">
      <alignment horizontal="center" wrapText="1"/>
      <protection locked="0"/>
    </xf>
    <xf numFmtId="0" fontId="10" fillId="0" borderId="10" xfId="53" applyFont="1" applyFill="1" applyBorder="1" applyAlignment="1">
      <alignment horizontal="center" wrapText="1"/>
      <protection locked="0"/>
    </xf>
    <xf numFmtId="0" fontId="10" fillId="0" borderId="6" xfId="53" applyFont="1" applyFill="1" applyBorder="1" applyAlignment="1">
      <alignment horizontal="center" wrapText="1"/>
      <protection locked="0"/>
    </xf>
    <xf numFmtId="0" fontId="10" fillId="0" borderId="4" xfId="53" applyFont="1" applyFill="1" applyBorder="1" applyAlignment="1">
      <alignment horizontal="center" wrapText="1"/>
      <protection locked="0"/>
    </xf>
    <xf numFmtId="0" fontId="8" fillId="0" borderId="14" xfId="53" applyFont="1" applyFill="1" applyBorder="1" applyAlignment="1" applyProtection="1">
      <alignment horizontal="left"/>
      <protection locked="0"/>
    </xf>
    <xf numFmtId="0" fontId="8" fillId="0" borderId="10" xfId="53" applyFont="1" applyFill="1" applyBorder="1" applyAlignment="1" applyProtection="1">
      <alignment horizontal="left"/>
      <protection locked="0"/>
    </xf>
    <xf numFmtId="0" fontId="12" fillId="0" borderId="0" xfId="53" applyFont="1" applyFill="1" applyAlignment="1">
      <alignment horizontal="left" vertical="top" wrapText="1"/>
      <protection locked="0"/>
    </xf>
    <xf numFmtId="0" fontId="13" fillId="0" borderId="0" xfId="53" applyFont="1" applyAlignment="1">
      <alignment horizontal="left" vertical="top" wrapText="1"/>
      <protection locked="0"/>
    </xf>
    <xf numFmtId="0" fontId="13" fillId="0" borderId="0" xfId="53" applyFont="1" applyBorder="1" applyAlignment="1">
      <alignment horizontal="left" vertical="top" wrapText="1"/>
      <protection locked="0"/>
    </xf>
    <xf numFmtId="0" fontId="10" fillId="0" borderId="1" xfId="53" applyFont="1" applyFill="1" applyBorder="1" applyAlignment="1">
      <alignment horizontal="center" wrapText="1"/>
      <protection locked="0"/>
    </xf>
    <xf numFmtId="0" fontId="8" fillId="0" borderId="14" xfId="53" applyFont="1" applyFill="1" applyBorder="1" applyAlignment="1" applyProtection="1">
      <alignment horizontal="left" vertical="top" wrapText="1"/>
      <protection locked="0"/>
    </xf>
    <xf numFmtId="0" fontId="8" fillId="0" borderId="16" xfId="53" applyFont="1" applyFill="1" applyBorder="1" applyAlignment="1" applyProtection="1">
      <alignment horizontal="left" vertical="top" wrapText="1"/>
      <protection locked="0"/>
    </xf>
    <xf numFmtId="0" fontId="8" fillId="0" borderId="10" xfId="53" applyFont="1" applyFill="1" applyBorder="1" applyAlignment="1" applyProtection="1">
      <alignment horizontal="left" vertical="top" wrapText="1"/>
      <protection locked="0"/>
    </xf>
    <xf numFmtId="0" fontId="8" fillId="0" borderId="14" xfId="53" applyFont="1" applyFill="1" applyBorder="1" applyAlignment="1" applyProtection="1">
      <alignment horizontal="left" wrapText="1"/>
      <protection locked="0"/>
    </xf>
    <xf numFmtId="0" fontId="8" fillId="0" borderId="16" xfId="53" applyFont="1" applyFill="1" applyBorder="1" applyAlignment="1" applyProtection="1">
      <alignment horizontal="left" wrapText="1"/>
      <protection locked="0"/>
    </xf>
    <xf numFmtId="0" fontId="8" fillId="0" borderId="10" xfId="53" applyFont="1" applyFill="1" applyBorder="1" applyAlignment="1" applyProtection="1">
      <alignment horizontal="left" wrapText="1"/>
      <protection locked="0"/>
    </xf>
    <xf numFmtId="0" fontId="10" fillId="0" borderId="11" xfId="53" applyFont="1" applyFill="1" applyBorder="1" applyAlignment="1">
      <alignment horizontal="left" vertical="top"/>
      <protection locked="0"/>
    </xf>
    <xf numFmtId="0" fontId="10" fillId="0" borderId="14" xfId="53" applyFont="1" applyBorder="1" applyAlignment="1">
      <alignment horizontal="center"/>
      <protection locked="0"/>
    </xf>
    <xf numFmtId="0" fontId="10" fillId="0" borderId="16" xfId="53" applyFont="1" applyBorder="1" applyAlignment="1">
      <alignment horizontal="center"/>
      <protection locked="0"/>
    </xf>
    <xf numFmtId="0" fontId="10" fillId="0" borderId="10" xfId="53" applyFont="1" applyBorder="1" applyAlignment="1">
      <alignment horizontal="center"/>
      <protection locked="0"/>
    </xf>
    <xf numFmtId="0" fontId="10" fillId="0" borderId="6" xfId="53" applyFont="1" applyBorder="1" applyAlignment="1">
      <alignment horizontal="center"/>
      <protection locked="0"/>
    </xf>
    <xf numFmtId="0" fontId="10" fillId="0" borderId="1" xfId="53" applyFont="1" applyBorder="1" applyAlignment="1">
      <alignment horizontal="center"/>
      <protection locked="0"/>
    </xf>
    <xf numFmtId="0" fontId="10" fillId="0" borderId="4" xfId="53" applyFont="1" applyBorder="1" applyAlignment="1">
      <alignment horizontal="center"/>
      <protection locked="0"/>
    </xf>
    <xf numFmtId="0" fontId="10" fillId="0" borderId="14" xfId="53" applyFont="1" applyFill="1" applyBorder="1" applyAlignment="1">
      <alignment horizontal="center"/>
      <protection locked="0"/>
    </xf>
    <xf numFmtId="0" fontId="10" fillId="0" borderId="16" xfId="53" applyFont="1" applyFill="1" applyBorder="1" applyAlignment="1">
      <alignment horizontal="center"/>
      <protection locked="0"/>
    </xf>
    <xf numFmtId="0" fontId="10" fillId="0" borderId="10" xfId="53" applyFont="1" applyFill="1" applyBorder="1" applyAlignment="1">
      <alignment horizontal="center"/>
      <protection locked="0"/>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10" fillId="0" borderId="0" xfId="0" applyFont="1" applyAlignment="1" applyProtection="1">
      <alignment horizontal="left" wrapText="1"/>
    </xf>
    <xf numFmtId="0" fontId="8" fillId="0" borderId="0" xfId="0" applyFont="1" applyAlignment="1" applyProtection="1">
      <alignment horizontal="left" vertical="top" wrapText="1"/>
    </xf>
    <xf numFmtId="0" fontId="10" fillId="0" borderId="0" xfId="0" applyFont="1" applyAlignment="1" applyProtection="1">
      <alignment vertical="top" wrapText="1"/>
    </xf>
    <xf numFmtId="0" fontId="0" fillId="0" borderId="0" xfId="0" applyProtection="1">
      <protection locked="0"/>
    </xf>
    <xf numFmtId="0" fontId="10" fillId="0" borderId="0" xfId="0" applyFont="1" applyFill="1" applyAlignment="1" applyProtection="1">
      <alignment horizontal="left"/>
      <protection locked="0"/>
    </xf>
    <xf numFmtId="0" fontId="8" fillId="0" borderId="0" xfId="0" applyFont="1" applyFill="1" applyAlignment="1" applyProtection="1">
      <alignment horizontal="left" wrapText="1"/>
      <protection locked="0"/>
    </xf>
    <xf numFmtId="0" fontId="8" fillId="2" borderId="8" xfId="29" applyFont="1" applyFill="1" applyBorder="1" applyAlignment="1">
      <alignment horizontal="center"/>
    </xf>
    <xf numFmtId="0" fontId="8" fillId="2" borderId="13" xfId="29" applyFont="1" applyFill="1" applyBorder="1" applyAlignment="1">
      <alignment horizontal="center"/>
    </xf>
    <xf numFmtId="0" fontId="8" fillId="0" borderId="14"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8" fillId="0" borderId="1" xfId="0" applyFont="1" applyFill="1" applyBorder="1" applyAlignment="1">
      <alignment horizontal="left"/>
    </xf>
    <xf numFmtId="0" fontId="53" fillId="0" borderId="1" xfId="12" applyFont="1" applyFill="1" applyBorder="1" applyAlignment="1" applyProtection="1">
      <alignment horizontal="left"/>
    </xf>
    <xf numFmtId="0" fontId="12" fillId="0" borderId="0" xfId="0" applyFont="1" applyFill="1" applyAlignment="1">
      <alignment horizontal="left" vertical="top" wrapText="1"/>
    </xf>
    <xf numFmtId="0" fontId="13" fillId="0" borderId="0" xfId="0" applyFont="1" applyFill="1" applyAlignment="1">
      <alignment horizontal="left" vertical="top" wrapText="1"/>
    </xf>
    <xf numFmtId="0" fontId="10" fillId="0" borderId="6" xfId="0" applyFont="1" applyFill="1" applyBorder="1" applyAlignment="1">
      <alignment horizontal="center"/>
    </xf>
    <xf numFmtId="0" fontId="10" fillId="0" borderId="4" xfId="0" applyFont="1" applyFill="1" applyBorder="1" applyAlignment="1">
      <alignment horizontal="center"/>
    </xf>
    <xf numFmtId="0" fontId="10" fillId="0" borderId="14" xfId="0" applyFont="1" applyFill="1" applyBorder="1" applyAlignment="1">
      <alignment horizontal="center" wrapText="1"/>
    </xf>
    <xf numFmtId="0" fontId="10" fillId="0" borderId="10" xfId="0" applyFont="1" applyFill="1" applyBorder="1" applyAlignment="1">
      <alignment horizontal="center" wrapText="1"/>
    </xf>
    <xf numFmtId="0" fontId="8" fillId="0" borderId="1" xfId="44" applyFont="1" applyBorder="1" applyAlignment="1" applyProtection="1">
      <alignment horizontal="left" vertical="top" wrapText="1"/>
      <protection locked="0"/>
    </xf>
    <xf numFmtId="14" fontId="8" fillId="0" borderId="1" xfId="44" applyNumberFormat="1" applyFont="1" applyBorder="1" applyAlignment="1" applyProtection="1">
      <alignment horizontal="left" vertical="top"/>
      <protection locked="0"/>
    </xf>
    <xf numFmtId="0" fontId="10" fillId="0" borderId="11" xfId="44" applyFont="1" applyBorder="1" applyAlignment="1" applyProtection="1">
      <alignment horizontal="center" vertical="top"/>
      <protection locked="0"/>
    </xf>
    <xf numFmtId="0" fontId="10" fillId="0" borderId="0" xfId="44" applyFont="1" applyAlignment="1" applyProtection="1">
      <alignment horizontal="center" vertical="top"/>
      <protection locked="0"/>
    </xf>
    <xf numFmtId="0" fontId="8" fillId="0" borderId="14" xfId="14" applyFont="1" applyBorder="1" applyAlignment="1" applyProtection="1">
      <alignment horizontal="left" vertical="top" wrapText="1"/>
      <protection locked="0"/>
    </xf>
    <xf numFmtId="0" fontId="8" fillId="0" borderId="16" xfId="14" applyFont="1" applyBorder="1" applyAlignment="1" applyProtection="1">
      <alignment horizontal="left" vertical="top" wrapText="1"/>
      <protection locked="0"/>
    </xf>
    <xf numFmtId="0" fontId="8" fillId="0" borderId="10" xfId="14" applyFont="1" applyBorder="1" applyAlignment="1" applyProtection="1">
      <alignment horizontal="left" vertical="top" wrapText="1"/>
      <protection locked="0"/>
    </xf>
    <xf numFmtId="0" fontId="8" fillId="0" borderId="0" xfId="14" applyAlignment="1" applyProtection="1">
      <alignment horizontal="left" vertical="top"/>
      <protection locked="0"/>
    </xf>
    <xf numFmtId="0" fontId="8" fillId="0" borderId="0" xfId="14" applyAlignment="1" applyProtection="1">
      <alignment horizontal="left" vertical="top" wrapText="1"/>
      <protection locked="0"/>
    </xf>
    <xf numFmtId="0" fontId="10" fillId="0" borderId="0" xfId="14" applyFont="1" applyAlignment="1" applyProtection="1">
      <alignment horizontal="left"/>
      <protection locked="0"/>
    </xf>
    <xf numFmtId="0" fontId="10" fillId="0" borderId="1" xfId="14" applyFont="1" applyBorder="1" applyAlignment="1" applyProtection="1">
      <alignment horizontal="left" wrapText="1"/>
      <protection locked="0"/>
    </xf>
    <xf numFmtId="0" fontId="10" fillId="0" borderId="0" xfId="14" applyFont="1" applyAlignment="1" applyProtection="1">
      <alignment horizontal="left" vertical="top"/>
      <protection locked="0"/>
    </xf>
    <xf numFmtId="167" fontId="13" fillId="0" borderId="16" xfId="0" applyNumberFormat="1" applyFont="1" applyFill="1" applyBorder="1" applyAlignment="1">
      <alignment horizontal="left"/>
    </xf>
    <xf numFmtId="0" fontId="10" fillId="0" borderId="0" xfId="14" applyFont="1" applyAlignment="1" applyProtection="1">
      <alignment horizontal="left" vertical="top" wrapText="1"/>
      <protection locked="0"/>
    </xf>
    <xf numFmtId="0" fontId="10" fillId="0" borderId="0" xfId="44" applyFont="1" applyBorder="1" applyAlignment="1" applyProtection="1">
      <alignment horizontal="center" vertical="top"/>
      <protection locked="0"/>
    </xf>
    <xf numFmtId="0" fontId="8" fillId="0" borderId="1" xfId="44" applyFont="1" applyBorder="1" applyAlignment="1" applyProtection="1">
      <alignment horizontal="left" vertical="top"/>
      <protection locked="0"/>
    </xf>
    <xf numFmtId="0" fontId="8" fillId="0" borderId="0" xfId="14" applyAlignment="1" applyProtection="1">
      <alignment vertical="top" wrapText="1"/>
      <protection locked="0"/>
    </xf>
    <xf numFmtId="0" fontId="8" fillId="0" borderId="1" xfId="28" applyBorder="1" applyAlignment="1">
      <alignment horizontal="left"/>
      <protection locked="0"/>
    </xf>
    <xf numFmtId="0" fontId="10" fillId="0" borderId="11" xfId="28" quotePrefix="1" applyFont="1" applyBorder="1" applyAlignment="1">
      <alignment horizontal="center"/>
      <protection locked="0"/>
    </xf>
    <xf numFmtId="0" fontId="8" fillId="0" borderId="8" xfId="53" applyBorder="1" applyAlignment="1">
      <alignment horizontal="left" vertical="top" wrapText="1"/>
      <protection locked="0"/>
    </xf>
    <xf numFmtId="0" fontId="8" fillId="0" borderId="11" xfId="53" applyBorder="1" applyAlignment="1">
      <alignment horizontal="left" vertical="top" wrapText="1"/>
      <protection locked="0"/>
    </xf>
    <xf numFmtId="0" fontId="8" fillId="0" borderId="13" xfId="53" applyBorder="1" applyAlignment="1">
      <alignment horizontal="left" vertical="top" wrapText="1"/>
      <protection locked="0"/>
    </xf>
    <xf numFmtId="0" fontId="8" fillId="0" borderId="9" xfId="53" applyBorder="1" applyAlignment="1">
      <alignment horizontal="left" vertical="top" wrapText="1"/>
      <protection locked="0"/>
    </xf>
    <xf numFmtId="0" fontId="8" fillId="0" borderId="0" xfId="53" applyAlignment="1">
      <alignment horizontal="left" vertical="top" wrapText="1"/>
      <protection locked="0"/>
    </xf>
    <xf numFmtId="0" fontId="8" fillId="0" borderId="12" xfId="53" applyBorder="1" applyAlignment="1">
      <alignment horizontal="left" vertical="top" wrapText="1"/>
      <protection locked="0"/>
    </xf>
    <xf numFmtId="0" fontId="8" fillId="0" borderId="6" xfId="53" applyBorder="1" applyAlignment="1">
      <alignment horizontal="left" vertical="top" wrapText="1"/>
      <protection locked="0"/>
    </xf>
    <xf numFmtId="0" fontId="8" fillId="0" borderId="1" xfId="53" applyBorder="1" applyAlignment="1">
      <alignment horizontal="left" vertical="top" wrapText="1"/>
      <protection locked="0"/>
    </xf>
    <xf numFmtId="0" fontId="8" fillId="0" borderId="4" xfId="53" applyBorder="1" applyAlignment="1">
      <alignment horizontal="left" vertical="top" wrapText="1"/>
      <protection locked="0"/>
    </xf>
    <xf numFmtId="0" fontId="10" fillId="0" borderId="0" xfId="53" applyFont="1" applyAlignment="1">
      <alignment horizontal="left"/>
      <protection locked="0"/>
    </xf>
    <xf numFmtId="0" fontId="8" fillId="0" borderId="0" xfId="53" applyAlignment="1">
      <alignment horizontal="left" wrapText="1" indent="1"/>
      <protection locked="0"/>
    </xf>
    <xf numFmtId="0" fontId="8" fillId="0" borderId="0" xfId="53" applyFont="1" applyAlignment="1">
      <alignment horizontal="left" wrapText="1" indent="1"/>
      <protection locked="0"/>
    </xf>
    <xf numFmtId="0" fontId="8" fillId="0" borderId="0" xfId="53" applyAlignment="1">
      <alignment horizontal="left" wrapText="1"/>
      <protection locked="0"/>
    </xf>
    <xf numFmtId="0" fontId="0" fillId="0" borderId="0" xfId="53" applyFont="1" applyAlignment="1">
      <alignment horizontal="left" wrapText="1"/>
      <protection locked="0"/>
    </xf>
    <xf numFmtId="0" fontId="10" fillId="0" borderId="0" xfId="53" applyFont="1" applyAlignment="1">
      <alignment horizontal="left" vertical="top"/>
      <protection locked="0"/>
    </xf>
    <xf numFmtId="0" fontId="8" fillId="0" borderId="1" xfId="53" applyBorder="1" applyAlignment="1">
      <alignment horizontal="left"/>
      <protection locked="0"/>
    </xf>
    <xf numFmtId="0" fontId="10" fillId="0" borderId="1" xfId="14" applyFont="1" applyBorder="1" applyAlignment="1" applyProtection="1">
      <alignment horizontal="left" vertical="center"/>
      <protection locked="0"/>
    </xf>
    <xf numFmtId="0" fontId="8" fillId="0" borderId="8" xfId="14" applyBorder="1" applyAlignment="1" applyProtection="1">
      <alignment horizontal="left" vertical="top" wrapText="1"/>
      <protection locked="0"/>
    </xf>
    <xf numFmtId="0" fontId="8" fillId="0" borderId="11" xfId="14" applyBorder="1" applyAlignment="1" applyProtection="1">
      <alignment horizontal="left" vertical="top" wrapText="1"/>
      <protection locked="0"/>
    </xf>
    <xf numFmtId="0" fontId="8" fillId="0" borderId="13" xfId="14" applyBorder="1" applyAlignment="1" applyProtection="1">
      <alignment horizontal="left" vertical="top" wrapText="1"/>
      <protection locked="0"/>
    </xf>
    <xf numFmtId="0" fontId="8" fillId="0" borderId="9" xfId="14" applyBorder="1" applyAlignment="1" applyProtection="1">
      <alignment horizontal="left" vertical="top" wrapText="1"/>
      <protection locked="0"/>
    </xf>
    <xf numFmtId="0" fontId="8" fillId="0" borderId="12" xfId="14" applyBorder="1" applyAlignment="1" applyProtection="1">
      <alignment horizontal="left" vertical="top" wrapText="1"/>
      <protection locked="0"/>
    </xf>
    <xf numFmtId="0" fontId="8" fillId="0" borderId="6" xfId="14" applyBorder="1" applyAlignment="1" applyProtection="1">
      <alignment horizontal="left" vertical="top" wrapText="1"/>
      <protection locked="0"/>
    </xf>
    <xf numFmtId="0" fontId="8" fillId="0" borderId="1" xfId="14" applyBorder="1" applyAlignment="1" applyProtection="1">
      <alignment horizontal="left" vertical="top" wrapText="1"/>
      <protection locked="0"/>
    </xf>
    <xf numFmtId="0" fontId="8" fillId="0" borderId="4" xfId="14" applyBorder="1" applyAlignment="1" applyProtection="1">
      <alignment horizontal="left" vertical="top" wrapText="1"/>
      <protection locked="0"/>
    </xf>
    <xf numFmtId="0" fontId="10" fillId="0" borderId="0" xfId="14" applyFont="1" applyAlignment="1" applyProtection="1">
      <alignment horizontal="left" vertical="center" wrapText="1"/>
      <protection locked="0"/>
    </xf>
    <xf numFmtId="0" fontId="10" fillId="0" borderId="0" xfId="28" applyFont="1" applyAlignment="1">
      <alignment horizontal="center"/>
      <protection locked="0"/>
    </xf>
  </cellXfs>
  <cellStyles count="620">
    <cellStyle name="Comma" xfId="1" builtinId="3"/>
    <cellStyle name="Comma 2" xfId="2" xr:uid="{00000000-0005-0000-0000-000001000000}"/>
    <cellStyle name="Comma 2 2" xfId="3" xr:uid="{00000000-0005-0000-0000-000002000000}"/>
    <cellStyle name="Comma 2 2 2" xfId="72" xr:uid="{00000000-0005-0000-0000-000003000000}"/>
    <cellStyle name="Comma 2 3" xfId="71" xr:uid="{00000000-0005-0000-0000-000004000000}"/>
    <cellStyle name="Comma 3" xfId="4" xr:uid="{00000000-0005-0000-0000-000005000000}"/>
    <cellStyle name="Comma 3 2" xfId="73" xr:uid="{00000000-0005-0000-0000-000006000000}"/>
    <cellStyle name="Comma 4" xfId="5" xr:uid="{00000000-0005-0000-0000-000007000000}"/>
    <cellStyle name="Comma 4 10" xfId="144" xr:uid="{00000000-0005-0000-0000-000008000000}"/>
    <cellStyle name="Comma 4 11" xfId="378" xr:uid="{00000000-0005-0000-0000-000009000000}"/>
    <cellStyle name="Comma 4 13" xfId="611" xr:uid="{448FA704-BFB7-4C6B-9DB8-83426DE6E4F9}"/>
    <cellStyle name="Comma 4 2" xfId="6" xr:uid="{00000000-0005-0000-0000-00000A000000}"/>
    <cellStyle name="Comma 4 2 10" xfId="379" xr:uid="{00000000-0005-0000-0000-00000B000000}"/>
    <cellStyle name="Comma 4 2 2" xfId="75" xr:uid="{00000000-0005-0000-0000-00000C000000}"/>
    <cellStyle name="Comma 4 2 2 2" xfId="95" xr:uid="{00000000-0005-0000-0000-00000D000000}"/>
    <cellStyle name="Comma 4 2 2 2 2" xfId="206" xr:uid="{00000000-0005-0000-0000-00000E000000}"/>
    <cellStyle name="Comma 4 2 2 2 2 2" xfId="439" xr:uid="{00000000-0005-0000-0000-00000F000000}"/>
    <cellStyle name="Comma 4 2 2 2 3" xfId="264" xr:uid="{00000000-0005-0000-0000-000010000000}"/>
    <cellStyle name="Comma 4 2 2 2 3 2" xfId="497" xr:uid="{00000000-0005-0000-0000-000011000000}"/>
    <cellStyle name="Comma 4 2 2 2 4" xfId="317" xr:uid="{00000000-0005-0000-0000-000012000000}"/>
    <cellStyle name="Comma 4 2 2 2 4 2" xfId="550" xr:uid="{00000000-0005-0000-0000-000013000000}"/>
    <cellStyle name="Comma 4 2 2 2 5" xfId="174" xr:uid="{00000000-0005-0000-0000-000014000000}"/>
    <cellStyle name="Comma 4 2 2 2 6" xfId="407" xr:uid="{00000000-0005-0000-0000-000015000000}"/>
    <cellStyle name="Comma 4 2 2 3" xfId="96" xr:uid="{00000000-0005-0000-0000-000016000000}"/>
    <cellStyle name="Comma 4 2 2 3 2" xfId="207" xr:uid="{00000000-0005-0000-0000-000017000000}"/>
    <cellStyle name="Comma 4 2 2 3 2 2" xfId="440" xr:uid="{00000000-0005-0000-0000-000018000000}"/>
    <cellStyle name="Comma 4 2 2 3 3" xfId="265" xr:uid="{00000000-0005-0000-0000-000019000000}"/>
    <cellStyle name="Comma 4 2 2 3 3 2" xfId="498" xr:uid="{00000000-0005-0000-0000-00001A000000}"/>
    <cellStyle name="Comma 4 2 2 3 4" xfId="324" xr:uid="{00000000-0005-0000-0000-00001B000000}"/>
    <cellStyle name="Comma 4 2 2 3 4 2" xfId="557" xr:uid="{00000000-0005-0000-0000-00001C000000}"/>
    <cellStyle name="Comma 4 2 2 3 5" xfId="195" xr:uid="{00000000-0005-0000-0000-00001D000000}"/>
    <cellStyle name="Comma 4 2 2 3 6" xfId="428" xr:uid="{00000000-0005-0000-0000-00001E000000}"/>
    <cellStyle name="Comma 4 2 2 4" xfId="205" xr:uid="{00000000-0005-0000-0000-00001F000000}"/>
    <cellStyle name="Comma 4 2 2 4 2" xfId="438" xr:uid="{00000000-0005-0000-0000-000020000000}"/>
    <cellStyle name="Comma 4 2 2 5" xfId="263" xr:uid="{00000000-0005-0000-0000-000021000000}"/>
    <cellStyle name="Comma 4 2 2 5 2" xfId="496" xr:uid="{00000000-0005-0000-0000-000022000000}"/>
    <cellStyle name="Comma 4 2 2 6" xfId="323" xr:uid="{00000000-0005-0000-0000-000023000000}"/>
    <cellStyle name="Comma 4 2 2 6 2" xfId="556" xr:uid="{00000000-0005-0000-0000-000024000000}"/>
    <cellStyle name="Comma 4 2 2 7" xfId="152" xr:uid="{00000000-0005-0000-0000-000025000000}"/>
    <cellStyle name="Comma 4 2 2 8" xfId="386" xr:uid="{00000000-0005-0000-0000-000026000000}"/>
    <cellStyle name="Comma 4 2 3" xfId="55" xr:uid="{00000000-0005-0000-0000-000027000000}"/>
    <cellStyle name="Comma 4 2 3 2" xfId="97" xr:uid="{00000000-0005-0000-0000-000028000000}"/>
    <cellStyle name="Comma 4 2 3 2 2" xfId="209" xr:uid="{00000000-0005-0000-0000-000029000000}"/>
    <cellStyle name="Comma 4 2 3 2 2 2" xfId="442" xr:uid="{00000000-0005-0000-0000-00002A000000}"/>
    <cellStyle name="Comma 4 2 3 2 3" xfId="267" xr:uid="{00000000-0005-0000-0000-00002B000000}"/>
    <cellStyle name="Comma 4 2 3 2 3 2" xfId="500" xr:uid="{00000000-0005-0000-0000-00002C000000}"/>
    <cellStyle name="Comma 4 2 3 2 4" xfId="326" xr:uid="{00000000-0005-0000-0000-00002D000000}"/>
    <cellStyle name="Comma 4 2 3 2 4 2" xfId="559" xr:uid="{00000000-0005-0000-0000-00002E000000}"/>
    <cellStyle name="Comma 4 2 3 2 5" xfId="188" xr:uid="{00000000-0005-0000-0000-00002F000000}"/>
    <cellStyle name="Comma 4 2 3 2 6" xfId="421" xr:uid="{00000000-0005-0000-0000-000030000000}"/>
    <cellStyle name="Comma 4 2 3 3" xfId="208" xr:uid="{00000000-0005-0000-0000-000031000000}"/>
    <cellStyle name="Comma 4 2 3 3 2" xfId="441" xr:uid="{00000000-0005-0000-0000-000032000000}"/>
    <cellStyle name="Comma 4 2 3 4" xfId="266" xr:uid="{00000000-0005-0000-0000-000033000000}"/>
    <cellStyle name="Comma 4 2 3 4 2" xfId="499" xr:uid="{00000000-0005-0000-0000-000034000000}"/>
    <cellStyle name="Comma 4 2 3 5" xfId="325" xr:uid="{00000000-0005-0000-0000-000035000000}"/>
    <cellStyle name="Comma 4 2 3 5 2" xfId="558" xr:uid="{00000000-0005-0000-0000-000036000000}"/>
    <cellStyle name="Comma 4 2 3 6" xfId="166" xr:uid="{00000000-0005-0000-0000-000037000000}"/>
    <cellStyle name="Comma 4 2 3 7" xfId="400" xr:uid="{00000000-0005-0000-0000-000038000000}"/>
    <cellStyle name="Comma 4 2 4" xfId="98" xr:uid="{00000000-0005-0000-0000-000039000000}"/>
    <cellStyle name="Comma 4 2 4 2" xfId="210" xr:uid="{00000000-0005-0000-0000-00003A000000}"/>
    <cellStyle name="Comma 4 2 4 2 2" xfId="443" xr:uid="{00000000-0005-0000-0000-00003B000000}"/>
    <cellStyle name="Comma 4 2 4 3" xfId="268" xr:uid="{00000000-0005-0000-0000-00003C000000}"/>
    <cellStyle name="Comma 4 2 4 3 2" xfId="501" xr:uid="{00000000-0005-0000-0000-00003D000000}"/>
    <cellStyle name="Comma 4 2 4 4" xfId="327" xr:uid="{00000000-0005-0000-0000-00003E000000}"/>
    <cellStyle name="Comma 4 2 4 4 2" xfId="560" xr:uid="{00000000-0005-0000-0000-00003F000000}"/>
    <cellStyle name="Comma 4 2 4 5" xfId="159" xr:uid="{00000000-0005-0000-0000-000040000000}"/>
    <cellStyle name="Comma 4 2 4 6" xfId="393" xr:uid="{00000000-0005-0000-0000-000041000000}"/>
    <cellStyle name="Comma 4 2 5" xfId="99" xr:uid="{00000000-0005-0000-0000-000042000000}"/>
    <cellStyle name="Comma 4 2 5 2" xfId="211" xr:uid="{00000000-0005-0000-0000-000043000000}"/>
    <cellStyle name="Comma 4 2 5 2 2" xfId="444" xr:uid="{00000000-0005-0000-0000-000044000000}"/>
    <cellStyle name="Comma 4 2 5 3" xfId="269" xr:uid="{00000000-0005-0000-0000-000045000000}"/>
    <cellStyle name="Comma 4 2 5 3 2" xfId="502" xr:uid="{00000000-0005-0000-0000-000046000000}"/>
    <cellStyle name="Comma 4 2 5 4" xfId="328" xr:uid="{00000000-0005-0000-0000-000047000000}"/>
    <cellStyle name="Comma 4 2 5 4 2" xfId="561" xr:uid="{00000000-0005-0000-0000-000048000000}"/>
    <cellStyle name="Comma 4 2 5 5" xfId="181" xr:uid="{00000000-0005-0000-0000-000049000000}"/>
    <cellStyle name="Comma 4 2 5 6" xfId="414" xr:uid="{00000000-0005-0000-0000-00004A000000}"/>
    <cellStyle name="Comma 4 2 6" xfId="136" xr:uid="{00000000-0005-0000-0000-00004B000000}"/>
    <cellStyle name="Comma 4 2 6 2" xfId="204" xr:uid="{00000000-0005-0000-0000-00004C000000}"/>
    <cellStyle name="Comma 4 2 6 3" xfId="437" xr:uid="{00000000-0005-0000-0000-00004D000000}"/>
    <cellStyle name="Comma 4 2 7" xfId="262" xr:uid="{00000000-0005-0000-0000-00004E000000}"/>
    <cellStyle name="Comma 4 2 7 2" xfId="495" xr:uid="{00000000-0005-0000-0000-00004F000000}"/>
    <cellStyle name="Comma 4 2 8" xfId="319" xr:uid="{00000000-0005-0000-0000-000050000000}"/>
    <cellStyle name="Comma 4 2 8 2" xfId="552" xr:uid="{00000000-0005-0000-0000-000051000000}"/>
    <cellStyle name="Comma 4 2 9" xfId="145" xr:uid="{00000000-0005-0000-0000-000052000000}"/>
    <cellStyle name="Comma 4 3" xfId="74" xr:uid="{00000000-0005-0000-0000-000053000000}"/>
    <cellStyle name="Comma 4 3 2" xfId="100" xr:uid="{00000000-0005-0000-0000-000054000000}"/>
    <cellStyle name="Comma 4 3 2 2" xfId="213" xr:uid="{00000000-0005-0000-0000-000055000000}"/>
    <cellStyle name="Comma 4 3 2 2 2" xfId="446" xr:uid="{00000000-0005-0000-0000-000056000000}"/>
    <cellStyle name="Comma 4 3 2 3" xfId="271" xr:uid="{00000000-0005-0000-0000-000057000000}"/>
    <cellStyle name="Comma 4 3 2 3 2" xfId="504" xr:uid="{00000000-0005-0000-0000-000058000000}"/>
    <cellStyle name="Comma 4 3 2 4" xfId="330" xr:uid="{00000000-0005-0000-0000-000059000000}"/>
    <cellStyle name="Comma 4 3 2 4 2" xfId="563" xr:uid="{00000000-0005-0000-0000-00005A000000}"/>
    <cellStyle name="Comma 4 3 2 5" xfId="173" xr:uid="{00000000-0005-0000-0000-00005B000000}"/>
    <cellStyle name="Comma 4 3 2 6" xfId="406" xr:uid="{00000000-0005-0000-0000-00005C000000}"/>
    <cellStyle name="Comma 4 3 3" xfId="101" xr:uid="{00000000-0005-0000-0000-00005D000000}"/>
    <cellStyle name="Comma 4 3 3 2" xfId="214" xr:uid="{00000000-0005-0000-0000-00005E000000}"/>
    <cellStyle name="Comma 4 3 3 2 2" xfId="447" xr:uid="{00000000-0005-0000-0000-00005F000000}"/>
    <cellStyle name="Comma 4 3 3 3" xfId="272" xr:uid="{00000000-0005-0000-0000-000060000000}"/>
    <cellStyle name="Comma 4 3 3 3 2" xfId="505" xr:uid="{00000000-0005-0000-0000-000061000000}"/>
    <cellStyle name="Comma 4 3 3 4" xfId="332" xr:uid="{00000000-0005-0000-0000-000062000000}"/>
    <cellStyle name="Comma 4 3 3 4 2" xfId="565" xr:uid="{00000000-0005-0000-0000-000063000000}"/>
    <cellStyle name="Comma 4 3 3 5" xfId="194" xr:uid="{00000000-0005-0000-0000-000064000000}"/>
    <cellStyle name="Comma 4 3 3 6" xfId="427" xr:uid="{00000000-0005-0000-0000-000065000000}"/>
    <cellStyle name="Comma 4 3 4" xfId="212" xr:uid="{00000000-0005-0000-0000-000066000000}"/>
    <cellStyle name="Comma 4 3 4 2" xfId="445" xr:uid="{00000000-0005-0000-0000-000067000000}"/>
    <cellStyle name="Comma 4 3 5" xfId="270" xr:uid="{00000000-0005-0000-0000-000068000000}"/>
    <cellStyle name="Comma 4 3 5 2" xfId="503" xr:uid="{00000000-0005-0000-0000-000069000000}"/>
    <cellStyle name="Comma 4 3 6" xfId="329" xr:uid="{00000000-0005-0000-0000-00006A000000}"/>
    <cellStyle name="Comma 4 3 6 2" xfId="562" xr:uid="{00000000-0005-0000-0000-00006B000000}"/>
    <cellStyle name="Comma 4 3 7" xfId="151" xr:uid="{00000000-0005-0000-0000-00006C000000}"/>
    <cellStyle name="Comma 4 3 8" xfId="385" xr:uid="{00000000-0005-0000-0000-00006D000000}"/>
    <cellStyle name="Comma 4 4" xfId="54" xr:uid="{00000000-0005-0000-0000-00006E000000}"/>
    <cellStyle name="Comma 4 4 2" xfId="102" xr:uid="{00000000-0005-0000-0000-00006F000000}"/>
    <cellStyle name="Comma 4 4 2 2" xfId="216" xr:uid="{00000000-0005-0000-0000-000070000000}"/>
    <cellStyle name="Comma 4 4 2 2 2" xfId="449" xr:uid="{00000000-0005-0000-0000-000071000000}"/>
    <cellStyle name="Comma 4 4 2 3" xfId="274" xr:uid="{00000000-0005-0000-0000-000072000000}"/>
    <cellStyle name="Comma 4 4 2 3 2" xfId="507" xr:uid="{00000000-0005-0000-0000-000073000000}"/>
    <cellStyle name="Comma 4 4 2 4" xfId="334" xr:uid="{00000000-0005-0000-0000-000074000000}"/>
    <cellStyle name="Comma 4 4 2 4 2" xfId="567" xr:uid="{00000000-0005-0000-0000-000075000000}"/>
    <cellStyle name="Comma 4 4 2 5" xfId="187" xr:uid="{00000000-0005-0000-0000-000076000000}"/>
    <cellStyle name="Comma 4 4 2 6" xfId="420" xr:uid="{00000000-0005-0000-0000-000077000000}"/>
    <cellStyle name="Comma 4 4 3" xfId="215" xr:uid="{00000000-0005-0000-0000-000078000000}"/>
    <cellStyle name="Comma 4 4 3 2" xfId="448" xr:uid="{00000000-0005-0000-0000-000079000000}"/>
    <cellStyle name="Comma 4 4 4" xfId="273" xr:uid="{00000000-0005-0000-0000-00007A000000}"/>
    <cellStyle name="Comma 4 4 4 2" xfId="506" xr:uid="{00000000-0005-0000-0000-00007B000000}"/>
    <cellStyle name="Comma 4 4 5" xfId="333" xr:uid="{00000000-0005-0000-0000-00007C000000}"/>
    <cellStyle name="Comma 4 4 5 2" xfId="566" xr:uid="{00000000-0005-0000-0000-00007D000000}"/>
    <cellStyle name="Comma 4 4 6" xfId="165" xr:uid="{00000000-0005-0000-0000-00007E000000}"/>
    <cellStyle name="Comma 4 4 7" xfId="399" xr:uid="{00000000-0005-0000-0000-00007F000000}"/>
    <cellStyle name="Comma 4 5" xfId="103" xr:uid="{00000000-0005-0000-0000-000080000000}"/>
    <cellStyle name="Comma 4 5 2" xfId="217" xr:uid="{00000000-0005-0000-0000-000081000000}"/>
    <cellStyle name="Comma 4 5 2 2" xfId="450" xr:uid="{00000000-0005-0000-0000-000082000000}"/>
    <cellStyle name="Comma 4 5 3" xfId="275" xr:uid="{00000000-0005-0000-0000-000083000000}"/>
    <cellStyle name="Comma 4 5 3 2" xfId="508" xr:uid="{00000000-0005-0000-0000-000084000000}"/>
    <cellStyle name="Comma 4 5 4" xfId="335" xr:uid="{00000000-0005-0000-0000-000085000000}"/>
    <cellStyle name="Comma 4 5 4 2" xfId="568" xr:uid="{00000000-0005-0000-0000-000086000000}"/>
    <cellStyle name="Comma 4 5 5" xfId="158" xr:uid="{00000000-0005-0000-0000-000087000000}"/>
    <cellStyle name="Comma 4 5 6" xfId="392" xr:uid="{00000000-0005-0000-0000-000088000000}"/>
    <cellStyle name="Comma 4 6" xfId="104" xr:uid="{00000000-0005-0000-0000-000089000000}"/>
    <cellStyle name="Comma 4 6 2" xfId="218" xr:uid="{00000000-0005-0000-0000-00008A000000}"/>
    <cellStyle name="Comma 4 6 2 2" xfId="451" xr:uid="{00000000-0005-0000-0000-00008B000000}"/>
    <cellStyle name="Comma 4 6 3" xfId="276" xr:uid="{00000000-0005-0000-0000-00008C000000}"/>
    <cellStyle name="Comma 4 6 3 2" xfId="509" xr:uid="{00000000-0005-0000-0000-00008D000000}"/>
    <cellStyle name="Comma 4 6 4" xfId="336" xr:uid="{00000000-0005-0000-0000-00008E000000}"/>
    <cellStyle name="Comma 4 6 4 2" xfId="569" xr:uid="{00000000-0005-0000-0000-00008F000000}"/>
    <cellStyle name="Comma 4 6 5" xfId="180" xr:uid="{00000000-0005-0000-0000-000090000000}"/>
    <cellStyle name="Comma 4 6 6" xfId="413" xr:uid="{00000000-0005-0000-0000-000091000000}"/>
    <cellStyle name="Comma 4 7" xfId="135" xr:uid="{00000000-0005-0000-0000-000092000000}"/>
    <cellStyle name="Comma 4 7 2" xfId="203" xr:uid="{00000000-0005-0000-0000-000093000000}"/>
    <cellStyle name="Comma 4 7 3" xfId="436" xr:uid="{00000000-0005-0000-0000-000094000000}"/>
    <cellStyle name="Comma 4 8" xfId="261" xr:uid="{00000000-0005-0000-0000-000095000000}"/>
    <cellStyle name="Comma 4 8 2" xfId="494" xr:uid="{00000000-0005-0000-0000-000096000000}"/>
    <cellStyle name="Comma 4 9" xfId="318" xr:uid="{00000000-0005-0000-0000-000097000000}"/>
    <cellStyle name="Comma 4 9 2" xfId="551" xr:uid="{00000000-0005-0000-0000-000098000000}"/>
    <cellStyle name="Comma 5" xfId="7" xr:uid="{00000000-0005-0000-0000-000099000000}"/>
    <cellStyle name="Comma 5 10" xfId="380" xr:uid="{00000000-0005-0000-0000-00009A000000}"/>
    <cellStyle name="Comma 5 2" xfId="76" xr:uid="{00000000-0005-0000-0000-00009B000000}"/>
    <cellStyle name="Comma 5 2 2" xfId="105" xr:uid="{00000000-0005-0000-0000-00009C000000}"/>
    <cellStyle name="Comma 5 2 2 2" xfId="221" xr:uid="{00000000-0005-0000-0000-00009D000000}"/>
    <cellStyle name="Comma 5 2 2 2 2" xfId="454" xr:uid="{00000000-0005-0000-0000-00009E000000}"/>
    <cellStyle name="Comma 5 2 2 3" xfId="279" xr:uid="{00000000-0005-0000-0000-00009F000000}"/>
    <cellStyle name="Comma 5 2 2 3 2" xfId="512" xr:uid="{00000000-0005-0000-0000-0000A0000000}"/>
    <cellStyle name="Comma 5 2 2 4" xfId="338" xr:uid="{00000000-0005-0000-0000-0000A1000000}"/>
    <cellStyle name="Comma 5 2 2 4 2" xfId="571" xr:uid="{00000000-0005-0000-0000-0000A2000000}"/>
    <cellStyle name="Comma 5 2 2 5" xfId="175" xr:uid="{00000000-0005-0000-0000-0000A3000000}"/>
    <cellStyle name="Comma 5 2 2 6" xfId="408" xr:uid="{00000000-0005-0000-0000-0000A4000000}"/>
    <cellStyle name="Comma 5 2 3" xfId="106" xr:uid="{00000000-0005-0000-0000-0000A5000000}"/>
    <cellStyle name="Comma 5 2 3 2" xfId="222" xr:uid="{00000000-0005-0000-0000-0000A6000000}"/>
    <cellStyle name="Comma 5 2 3 2 2" xfId="455" xr:uid="{00000000-0005-0000-0000-0000A7000000}"/>
    <cellStyle name="Comma 5 2 3 3" xfId="280" xr:uid="{00000000-0005-0000-0000-0000A8000000}"/>
    <cellStyle name="Comma 5 2 3 3 2" xfId="513" xr:uid="{00000000-0005-0000-0000-0000A9000000}"/>
    <cellStyle name="Comma 5 2 3 4" xfId="339" xr:uid="{00000000-0005-0000-0000-0000AA000000}"/>
    <cellStyle name="Comma 5 2 3 4 2" xfId="572" xr:uid="{00000000-0005-0000-0000-0000AB000000}"/>
    <cellStyle name="Comma 5 2 3 5" xfId="196" xr:uid="{00000000-0005-0000-0000-0000AC000000}"/>
    <cellStyle name="Comma 5 2 3 6" xfId="429" xr:uid="{00000000-0005-0000-0000-0000AD000000}"/>
    <cellStyle name="Comma 5 2 4" xfId="220" xr:uid="{00000000-0005-0000-0000-0000AE000000}"/>
    <cellStyle name="Comma 5 2 4 2" xfId="453" xr:uid="{00000000-0005-0000-0000-0000AF000000}"/>
    <cellStyle name="Comma 5 2 5" xfId="278" xr:uid="{00000000-0005-0000-0000-0000B0000000}"/>
    <cellStyle name="Comma 5 2 5 2" xfId="511" xr:uid="{00000000-0005-0000-0000-0000B1000000}"/>
    <cellStyle name="Comma 5 2 6" xfId="337" xr:uid="{00000000-0005-0000-0000-0000B2000000}"/>
    <cellStyle name="Comma 5 2 6 2" xfId="570" xr:uid="{00000000-0005-0000-0000-0000B3000000}"/>
    <cellStyle name="Comma 5 2 7" xfId="153" xr:uid="{00000000-0005-0000-0000-0000B4000000}"/>
    <cellStyle name="Comma 5 2 8" xfId="387" xr:uid="{00000000-0005-0000-0000-0000B5000000}"/>
    <cellStyle name="Comma 5 3" xfId="56" xr:uid="{00000000-0005-0000-0000-0000B6000000}"/>
    <cellStyle name="Comma 5 3 2" xfId="107" xr:uid="{00000000-0005-0000-0000-0000B7000000}"/>
    <cellStyle name="Comma 5 3 2 2" xfId="224" xr:uid="{00000000-0005-0000-0000-0000B8000000}"/>
    <cellStyle name="Comma 5 3 2 2 2" xfId="457" xr:uid="{00000000-0005-0000-0000-0000B9000000}"/>
    <cellStyle name="Comma 5 3 2 3" xfId="282" xr:uid="{00000000-0005-0000-0000-0000BA000000}"/>
    <cellStyle name="Comma 5 3 2 3 2" xfId="515" xr:uid="{00000000-0005-0000-0000-0000BB000000}"/>
    <cellStyle name="Comma 5 3 2 4" xfId="341" xr:uid="{00000000-0005-0000-0000-0000BC000000}"/>
    <cellStyle name="Comma 5 3 2 4 2" xfId="574" xr:uid="{00000000-0005-0000-0000-0000BD000000}"/>
    <cellStyle name="Comma 5 3 2 5" xfId="189" xr:uid="{00000000-0005-0000-0000-0000BE000000}"/>
    <cellStyle name="Comma 5 3 2 6" xfId="422" xr:uid="{00000000-0005-0000-0000-0000BF000000}"/>
    <cellStyle name="Comma 5 3 3" xfId="223" xr:uid="{00000000-0005-0000-0000-0000C0000000}"/>
    <cellStyle name="Comma 5 3 3 2" xfId="456" xr:uid="{00000000-0005-0000-0000-0000C1000000}"/>
    <cellStyle name="Comma 5 3 4" xfId="281" xr:uid="{00000000-0005-0000-0000-0000C2000000}"/>
    <cellStyle name="Comma 5 3 4 2" xfId="514" xr:uid="{00000000-0005-0000-0000-0000C3000000}"/>
    <cellStyle name="Comma 5 3 5" xfId="340" xr:uid="{00000000-0005-0000-0000-0000C4000000}"/>
    <cellStyle name="Comma 5 3 5 2" xfId="573" xr:uid="{00000000-0005-0000-0000-0000C5000000}"/>
    <cellStyle name="Comma 5 3 6" xfId="167" xr:uid="{00000000-0005-0000-0000-0000C6000000}"/>
    <cellStyle name="Comma 5 3 7" xfId="401" xr:uid="{00000000-0005-0000-0000-0000C7000000}"/>
    <cellStyle name="Comma 5 4" xfId="108" xr:uid="{00000000-0005-0000-0000-0000C8000000}"/>
    <cellStyle name="Comma 5 4 2" xfId="225" xr:uid="{00000000-0005-0000-0000-0000C9000000}"/>
    <cellStyle name="Comma 5 4 2 2" xfId="458" xr:uid="{00000000-0005-0000-0000-0000CA000000}"/>
    <cellStyle name="Comma 5 4 3" xfId="283" xr:uid="{00000000-0005-0000-0000-0000CB000000}"/>
    <cellStyle name="Comma 5 4 3 2" xfId="516" xr:uid="{00000000-0005-0000-0000-0000CC000000}"/>
    <cellStyle name="Comma 5 4 4" xfId="342" xr:uid="{00000000-0005-0000-0000-0000CD000000}"/>
    <cellStyle name="Comma 5 4 4 2" xfId="575" xr:uid="{00000000-0005-0000-0000-0000CE000000}"/>
    <cellStyle name="Comma 5 4 5" xfId="160" xr:uid="{00000000-0005-0000-0000-0000CF000000}"/>
    <cellStyle name="Comma 5 4 6" xfId="394" xr:uid="{00000000-0005-0000-0000-0000D0000000}"/>
    <cellStyle name="Comma 5 5" xfId="109" xr:uid="{00000000-0005-0000-0000-0000D1000000}"/>
    <cellStyle name="Comma 5 5 2" xfId="226" xr:uid="{00000000-0005-0000-0000-0000D2000000}"/>
    <cellStyle name="Comma 5 5 2 2" xfId="459" xr:uid="{00000000-0005-0000-0000-0000D3000000}"/>
    <cellStyle name="Comma 5 5 3" xfId="284" xr:uid="{00000000-0005-0000-0000-0000D4000000}"/>
    <cellStyle name="Comma 5 5 3 2" xfId="517" xr:uid="{00000000-0005-0000-0000-0000D5000000}"/>
    <cellStyle name="Comma 5 5 4" xfId="344" xr:uid="{00000000-0005-0000-0000-0000D6000000}"/>
    <cellStyle name="Comma 5 5 4 2" xfId="577" xr:uid="{00000000-0005-0000-0000-0000D7000000}"/>
    <cellStyle name="Comma 5 5 5" xfId="182" xr:uid="{00000000-0005-0000-0000-0000D8000000}"/>
    <cellStyle name="Comma 5 5 6" xfId="415" xr:uid="{00000000-0005-0000-0000-0000D9000000}"/>
    <cellStyle name="Comma 5 6" xfId="137" xr:uid="{00000000-0005-0000-0000-0000DA000000}"/>
    <cellStyle name="Comma 5 6 2" xfId="219" xr:uid="{00000000-0005-0000-0000-0000DB000000}"/>
    <cellStyle name="Comma 5 6 3" xfId="452" xr:uid="{00000000-0005-0000-0000-0000DC000000}"/>
    <cellStyle name="Comma 5 7" xfId="277" xr:uid="{00000000-0005-0000-0000-0000DD000000}"/>
    <cellStyle name="Comma 5 7 2" xfId="510" xr:uid="{00000000-0005-0000-0000-0000DE000000}"/>
    <cellStyle name="Comma 5 8" xfId="320" xr:uid="{00000000-0005-0000-0000-0000DF000000}"/>
    <cellStyle name="Comma 5 8 2" xfId="553" xr:uid="{00000000-0005-0000-0000-0000E0000000}"/>
    <cellStyle name="Comma 5 9" xfId="146" xr:uid="{00000000-0005-0000-0000-0000E1000000}"/>
    <cellStyle name="Comma 7" xfId="613" xr:uid="{80191286-D288-4F9F-B1DB-DFCD3556C69A}"/>
    <cellStyle name="Currency 2" xfId="8" xr:uid="{00000000-0005-0000-0000-0000E3000000}"/>
    <cellStyle name="Currency 2 2" xfId="9" xr:uid="{00000000-0005-0000-0000-0000E4000000}"/>
    <cellStyle name="Currency 2 2 2" xfId="78" xr:uid="{00000000-0005-0000-0000-0000E5000000}"/>
    <cellStyle name="Currency 2 2 3" xfId="58" xr:uid="{00000000-0005-0000-0000-0000E6000000}"/>
    <cellStyle name="Currency 2 3" xfId="77" xr:uid="{00000000-0005-0000-0000-0000E7000000}"/>
    <cellStyle name="Currency 2 4" xfId="57" xr:uid="{00000000-0005-0000-0000-0000E8000000}"/>
    <cellStyle name="Currency 3" xfId="10" xr:uid="{00000000-0005-0000-0000-0000E9000000}"/>
    <cellStyle name="Currency 3 10" xfId="321" xr:uid="{00000000-0005-0000-0000-0000EA000000}"/>
    <cellStyle name="Currency 3 10 2" xfId="554" xr:uid="{00000000-0005-0000-0000-0000EB000000}"/>
    <cellStyle name="Currency 3 11" xfId="147" xr:uid="{00000000-0005-0000-0000-0000EC000000}"/>
    <cellStyle name="Currency 3 12" xfId="381" xr:uid="{00000000-0005-0000-0000-0000ED000000}"/>
    <cellStyle name="Currency 3 2" xfId="11" xr:uid="{00000000-0005-0000-0000-0000EE000000}"/>
    <cellStyle name="Currency 3 2 10" xfId="382" xr:uid="{00000000-0005-0000-0000-0000EF000000}"/>
    <cellStyle name="Currency 3 2 2" xfId="80" xr:uid="{00000000-0005-0000-0000-0000F0000000}"/>
    <cellStyle name="Currency 3 2 2 2" xfId="110" xr:uid="{00000000-0005-0000-0000-0000F1000000}"/>
    <cellStyle name="Currency 3 2 2 2 2" xfId="229" xr:uid="{00000000-0005-0000-0000-0000F2000000}"/>
    <cellStyle name="Currency 3 2 2 2 2 2" xfId="462" xr:uid="{00000000-0005-0000-0000-0000F3000000}"/>
    <cellStyle name="Currency 3 2 2 2 3" xfId="287" xr:uid="{00000000-0005-0000-0000-0000F4000000}"/>
    <cellStyle name="Currency 3 2 2 2 3 2" xfId="520" xr:uid="{00000000-0005-0000-0000-0000F5000000}"/>
    <cellStyle name="Currency 3 2 2 2 4" xfId="346" xr:uid="{00000000-0005-0000-0000-0000F6000000}"/>
    <cellStyle name="Currency 3 2 2 2 4 2" xfId="579" xr:uid="{00000000-0005-0000-0000-0000F7000000}"/>
    <cellStyle name="Currency 3 2 2 2 5" xfId="177" xr:uid="{00000000-0005-0000-0000-0000F8000000}"/>
    <cellStyle name="Currency 3 2 2 2 6" xfId="410" xr:uid="{00000000-0005-0000-0000-0000F9000000}"/>
    <cellStyle name="Currency 3 2 2 3" xfId="111" xr:uid="{00000000-0005-0000-0000-0000FA000000}"/>
    <cellStyle name="Currency 3 2 2 3 2" xfId="230" xr:uid="{00000000-0005-0000-0000-0000FB000000}"/>
    <cellStyle name="Currency 3 2 2 3 2 2" xfId="463" xr:uid="{00000000-0005-0000-0000-0000FC000000}"/>
    <cellStyle name="Currency 3 2 2 3 3" xfId="288" xr:uid="{00000000-0005-0000-0000-0000FD000000}"/>
    <cellStyle name="Currency 3 2 2 3 3 2" xfId="521" xr:uid="{00000000-0005-0000-0000-0000FE000000}"/>
    <cellStyle name="Currency 3 2 2 3 4" xfId="347" xr:uid="{00000000-0005-0000-0000-0000FF000000}"/>
    <cellStyle name="Currency 3 2 2 3 4 2" xfId="580" xr:uid="{00000000-0005-0000-0000-000000010000}"/>
    <cellStyle name="Currency 3 2 2 3 5" xfId="198" xr:uid="{00000000-0005-0000-0000-000001010000}"/>
    <cellStyle name="Currency 3 2 2 3 6" xfId="431" xr:uid="{00000000-0005-0000-0000-000002010000}"/>
    <cellStyle name="Currency 3 2 2 4" xfId="228" xr:uid="{00000000-0005-0000-0000-000003010000}"/>
    <cellStyle name="Currency 3 2 2 4 2" xfId="461" xr:uid="{00000000-0005-0000-0000-000004010000}"/>
    <cellStyle name="Currency 3 2 2 5" xfId="286" xr:uid="{00000000-0005-0000-0000-000005010000}"/>
    <cellStyle name="Currency 3 2 2 5 2" xfId="519" xr:uid="{00000000-0005-0000-0000-000006010000}"/>
    <cellStyle name="Currency 3 2 2 6" xfId="345" xr:uid="{00000000-0005-0000-0000-000007010000}"/>
    <cellStyle name="Currency 3 2 2 6 2" xfId="578" xr:uid="{00000000-0005-0000-0000-000008010000}"/>
    <cellStyle name="Currency 3 2 2 7" xfId="155" xr:uid="{00000000-0005-0000-0000-000009010000}"/>
    <cellStyle name="Currency 3 2 2 8" xfId="389" xr:uid="{00000000-0005-0000-0000-00000A010000}"/>
    <cellStyle name="Currency 3 2 3" xfId="60" xr:uid="{00000000-0005-0000-0000-00000B010000}"/>
    <cellStyle name="Currency 3 2 3 2" xfId="112" xr:uid="{00000000-0005-0000-0000-00000C010000}"/>
    <cellStyle name="Currency 3 2 3 2 2" xfId="232" xr:uid="{00000000-0005-0000-0000-00000D010000}"/>
    <cellStyle name="Currency 3 2 3 2 2 2" xfId="465" xr:uid="{00000000-0005-0000-0000-00000E010000}"/>
    <cellStyle name="Currency 3 2 3 2 3" xfId="290" xr:uid="{00000000-0005-0000-0000-00000F010000}"/>
    <cellStyle name="Currency 3 2 3 2 3 2" xfId="523" xr:uid="{00000000-0005-0000-0000-000010010000}"/>
    <cellStyle name="Currency 3 2 3 2 4" xfId="349" xr:uid="{00000000-0005-0000-0000-000011010000}"/>
    <cellStyle name="Currency 3 2 3 2 4 2" xfId="582" xr:uid="{00000000-0005-0000-0000-000012010000}"/>
    <cellStyle name="Currency 3 2 3 2 5" xfId="191" xr:uid="{00000000-0005-0000-0000-000013010000}"/>
    <cellStyle name="Currency 3 2 3 2 6" xfId="424" xr:uid="{00000000-0005-0000-0000-000014010000}"/>
    <cellStyle name="Currency 3 2 3 3" xfId="231" xr:uid="{00000000-0005-0000-0000-000015010000}"/>
    <cellStyle name="Currency 3 2 3 3 2" xfId="464" xr:uid="{00000000-0005-0000-0000-000016010000}"/>
    <cellStyle name="Currency 3 2 3 4" xfId="289" xr:uid="{00000000-0005-0000-0000-000017010000}"/>
    <cellStyle name="Currency 3 2 3 4 2" xfId="522" xr:uid="{00000000-0005-0000-0000-000018010000}"/>
    <cellStyle name="Currency 3 2 3 5" xfId="348" xr:uid="{00000000-0005-0000-0000-000019010000}"/>
    <cellStyle name="Currency 3 2 3 5 2" xfId="581" xr:uid="{00000000-0005-0000-0000-00001A010000}"/>
    <cellStyle name="Currency 3 2 3 6" xfId="170" xr:uid="{00000000-0005-0000-0000-00001B010000}"/>
    <cellStyle name="Currency 3 2 3 7" xfId="403" xr:uid="{00000000-0005-0000-0000-00001C010000}"/>
    <cellStyle name="Currency 3 2 4" xfId="113" xr:uid="{00000000-0005-0000-0000-00001D010000}"/>
    <cellStyle name="Currency 3 2 4 2" xfId="233" xr:uid="{00000000-0005-0000-0000-00001E010000}"/>
    <cellStyle name="Currency 3 2 4 2 2" xfId="466" xr:uid="{00000000-0005-0000-0000-00001F010000}"/>
    <cellStyle name="Currency 3 2 4 3" xfId="291" xr:uid="{00000000-0005-0000-0000-000020010000}"/>
    <cellStyle name="Currency 3 2 4 3 2" xfId="524" xr:uid="{00000000-0005-0000-0000-000021010000}"/>
    <cellStyle name="Currency 3 2 4 4" xfId="350" xr:uid="{00000000-0005-0000-0000-000022010000}"/>
    <cellStyle name="Currency 3 2 4 4 2" xfId="583" xr:uid="{00000000-0005-0000-0000-000023010000}"/>
    <cellStyle name="Currency 3 2 4 5" xfId="162" xr:uid="{00000000-0005-0000-0000-000024010000}"/>
    <cellStyle name="Currency 3 2 4 6" xfId="396" xr:uid="{00000000-0005-0000-0000-000025010000}"/>
    <cellStyle name="Currency 3 2 5" xfId="114" xr:uid="{00000000-0005-0000-0000-000026010000}"/>
    <cellStyle name="Currency 3 2 5 2" xfId="234" xr:uid="{00000000-0005-0000-0000-000027010000}"/>
    <cellStyle name="Currency 3 2 5 2 2" xfId="467" xr:uid="{00000000-0005-0000-0000-000028010000}"/>
    <cellStyle name="Currency 3 2 5 3" xfId="292" xr:uid="{00000000-0005-0000-0000-000029010000}"/>
    <cellStyle name="Currency 3 2 5 3 2" xfId="525" xr:uid="{00000000-0005-0000-0000-00002A010000}"/>
    <cellStyle name="Currency 3 2 5 4" xfId="351" xr:uid="{00000000-0005-0000-0000-00002B010000}"/>
    <cellStyle name="Currency 3 2 5 4 2" xfId="584" xr:uid="{00000000-0005-0000-0000-00002C010000}"/>
    <cellStyle name="Currency 3 2 5 5" xfId="184" xr:uid="{00000000-0005-0000-0000-00002D010000}"/>
    <cellStyle name="Currency 3 2 5 6" xfId="417" xr:uid="{00000000-0005-0000-0000-00002E010000}"/>
    <cellStyle name="Currency 3 2 6" xfId="139" xr:uid="{00000000-0005-0000-0000-00002F010000}"/>
    <cellStyle name="Currency 3 2 6 2" xfId="227" xr:uid="{00000000-0005-0000-0000-000030010000}"/>
    <cellStyle name="Currency 3 2 6 3" xfId="460" xr:uid="{00000000-0005-0000-0000-000031010000}"/>
    <cellStyle name="Currency 3 2 7" xfId="285" xr:uid="{00000000-0005-0000-0000-000032010000}"/>
    <cellStyle name="Currency 3 2 7 2" xfId="518" xr:uid="{00000000-0005-0000-0000-000033010000}"/>
    <cellStyle name="Currency 3 2 8" xfId="322" xr:uid="{00000000-0005-0000-0000-000034010000}"/>
    <cellStyle name="Currency 3 2 8 2" xfId="555" xr:uid="{00000000-0005-0000-0000-000035010000}"/>
    <cellStyle name="Currency 3 2 9" xfId="148" xr:uid="{00000000-0005-0000-0000-000036010000}"/>
    <cellStyle name="Currency 3 3" xfId="79" xr:uid="{00000000-0005-0000-0000-000037010000}"/>
    <cellStyle name="Currency 3 3 2" xfId="115" xr:uid="{00000000-0005-0000-0000-000038010000}"/>
    <cellStyle name="Currency 3 3 2 2" xfId="236" xr:uid="{00000000-0005-0000-0000-000039010000}"/>
    <cellStyle name="Currency 3 3 2 2 2" xfId="469" xr:uid="{00000000-0005-0000-0000-00003A010000}"/>
    <cellStyle name="Currency 3 3 2 3" xfId="294" xr:uid="{00000000-0005-0000-0000-00003B010000}"/>
    <cellStyle name="Currency 3 3 2 3 2" xfId="527" xr:uid="{00000000-0005-0000-0000-00003C010000}"/>
    <cellStyle name="Currency 3 3 2 4" xfId="353" xr:uid="{00000000-0005-0000-0000-00003D010000}"/>
    <cellStyle name="Currency 3 3 2 4 2" xfId="586" xr:uid="{00000000-0005-0000-0000-00003E010000}"/>
    <cellStyle name="Currency 3 3 2 5" xfId="176" xr:uid="{00000000-0005-0000-0000-00003F010000}"/>
    <cellStyle name="Currency 3 3 2 6" xfId="409" xr:uid="{00000000-0005-0000-0000-000040010000}"/>
    <cellStyle name="Currency 3 3 3" xfId="116" xr:uid="{00000000-0005-0000-0000-000041010000}"/>
    <cellStyle name="Currency 3 3 3 2" xfId="237" xr:uid="{00000000-0005-0000-0000-000042010000}"/>
    <cellStyle name="Currency 3 3 3 2 2" xfId="470" xr:uid="{00000000-0005-0000-0000-000043010000}"/>
    <cellStyle name="Currency 3 3 3 3" xfId="295" xr:uid="{00000000-0005-0000-0000-000044010000}"/>
    <cellStyle name="Currency 3 3 3 3 2" xfId="528" xr:uid="{00000000-0005-0000-0000-000045010000}"/>
    <cellStyle name="Currency 3 3 3 4" xfId="354" xr:uid="{00000000-0005-0000-0000-000046010000}"/>
    <cellStyle name="Currency 3 3 3 4 2" xfId="587" xr:uid="{00000000-0005-0000-0000-000047010000}"/>
    <cellStyle name="Currency 3 3 3 5" xfId="197" xr:uid="{00000000-0005-0000-0000-000048010000}"/>
    <cellStyle name="Currency 3 3 3 6" xfId="430" xr:uid="{00000000-0005-0000-0000-000049010000}"/>
    <cellStyle name="Currency 3 3 4" xfId="235" xr:uid="{00000000-0005-0000-0000-00004A010000}"/>
    <cellStyle name="Currency 3 3 4 2" xfId="468" xr:uid="{00000000-0005-0000-0000-00004B010000}"/>
    <cellStyle name="Currency 3 3 5" xfId="293" xr:uid="{00000000-0005-0000-0000-00004C010000}"/>
    <cellStyle name="Currency 3 3 5 2" xfId="526" xr:uid="{00000000-0005-0000-0000-00004D010000}"/>
    <cellStyle name="Currency 3 3 6" xfId="352" xr:uid="{00000000-0005-0000-0000-00004E010000}"/>
    <cellStyle name="Currency 3 3 6 2" xfId="585" xr:uid="{00000000-0005-0000-0000-00004F010000}"/>
    <cellStyle name="Currency 3 3 7" xfId="154" xr:uid="{00000000-0005-0000-0000-000050010000}"/>
    <cellStyle name="Currency 3 3 8" xfId="388" xr:uid="{00000000-0005-0000-0000-000051010000}"/>
    <cellStyle name="Currency 3 4" xfId="59" xr:uid="{00000000-0005-0000-0000-000052010000}"/>
    <cellStyle name="Currency 3 4 2" xfId="117" xr:uid="{00000000-0005-0000-0000-000053010000}"/>
    <cellStyle name="Currency 3 4 2 2" xfId="239" xr:uid="{00000000-0005-0000-0000-000054010000}"/>
    <cellStyle name="Currency 3 4 2 2 2" xfId="472" xr:uid="{00000000-0005-0000-0000-000055010000}"/>
    <cellStyle name="Currency 3 4 2 3" xfId="297" xr:uid="{00000000-0005-0000-0000-000056010000}"/>
    <cellStyle name="Currency 3 4 2 3 2" xfId="530" xr:uid="{00000000-0005-0000-0000-000057010000}"/>
    <cellStyle name="Currency 3 4 2 4" xfId="356" xr:uid="{00000000-0005-0000-0000-000058010000}"/>
    <cellStyle name="Currency 3 4 2 4 2" xfId="589" xr:uid="{00000000-0005-0000-0000-000059010000}"/>
    <cellStyle name="Currency 3 4 2 5" xfId="190" xr:uid="{00000000-0005-0000-0000-00005A010000}"/>
    <cellStyle name="Currency 3 4 2 6" xfId="423" xr:uid="{00000000-0005-0000-0000-00005B010000}"/>
    <cellStyle name="Currency 3 4 3" xfId="238" xr:uid="{00000000-0005-0000-0000-00005C010000}"/>
    <cellStyle name="Currency 3 4 3 2" xfId="471" xr:uid="{00000000-0005-0000-0000-00005D010000}"/>
    <cellStyle name="Currency 3 4 4" xfId="296" xr:uid="{00000000-0005-0000-0000-00005E010000}"/>
    <cellStyle name="Currency 3 4 4 2" xfId="529" xr:uid="{00000000-0005-0000-0000-00005F010000}"/>
    <cellStyle name="Currency 3 4 5" xfId="355" xr:uid="{00000000-0005-0000-0000-000060010000}"/>
    <cellStyle name="Currency 3 4 5 2" xfId="588" xr:uid="{00000000-0005-0000-0000-000061010000}"/>
    <cellStyle name="Currency 3 4 6" xfId="169" xr:uid="{00000000-0005-0000-0000-000062010000}"/>
    <cellStyle name="Currency 3 4 7" xfId="402" xr:uid="{00000000-0005-0000-0000-000063010000}"/>
    <cellStyle name="Currency 3 5" xfId="118" xr:uid="{00000000-0005-0000-0000-000064010000}"/>
    <cellStyle name="Currency 3 5 2" xfId="240" xr:uid="{00000000-0005-0000-0000-000065010000}"/>
    <cellStyle name="Currency 3 5 2 2" xfId="473" xr:uid="{00000000-0005-0000-0000-000066010000}"/>
    <cellStyle name="Currency 3 5 3" xfId="298" xr:uid="{00000000-0005-0000-0000-000067010000}"/>
    <cellStyle name="Currency 3 5 3 2" xfId="531" xr:uid="{00000000-0005-0000-0000-000068010000}"/>
    <cellStyle name="Currency 3 5 4" xfId="357" xr:uid="{00000000-0005-0000-0000-000069010000}"/>
    <cellStyle name="Currency 3 5 4 2" xfId="590" xr:uid="{00000000-0005-0000-0000-00006A010000}"/>
    <cellStyle name="Currency 3 5 5" xfId="161" xr:uid="{00000000-0005-0000-0000-00006B010000}"/>
    <cellStyle name="Currency 3 5 6" xfId="395" xr:uid="{00000000-0005-0000-0000-00006C010000}"/>
    <cellStyle name="Currency 3 6" xfId="119" xr:uid="{00000000-0005-0000-0000-00006D010000}"/>
    <cellStyle name="Currency 3 6 2" xfId="241" xr:uid="{00000000-0005-0000-0000-00006E010000}"/>
    <cellStyle name="Currency 3 6 2 2" xfId="474" xr:uid="{00000000-0005-0000-0000-00006F010000}"/>
    <cellStyle name="Currency 3 6 3" xfId="299" xr:uid="{00000000-0005-0000-0000-000070010000}"/>
    <cellStyle name="Currency 3 6 3 2" xfId="532" xr:uid="{00000000-0005-0000-0000-000071010000}"/>
    <cellStyle name="Currency 3 6 4" xfId="358" xr:uid="{00000000-0005-0000-0000-000072010000}"/>
    <cellStyle name="Currency 3 6 4 2" xfId="591" xr:uid="{00000000-0005-0000-0000-000073010000}"/>
    <cellStyle name="Currency 3 6 5" xfId="183" xr:uid="{00000000-0005-0000-0000-000074010000}"/>
    <cellStyle name="Currency 3 6 6" xfId="416" xr:uid="{00000000-0005-0000-0000-000075010000}"/>
    <cellStyle name="Currency 3 7" xfId="138" xr:uid="{00000000-0005-0000-0000-000076010000}"/>
    <cellStyle name="Currency 3 7 2" xfId="316" xr:uid="{00000000-0005-0000-0000-000077010000}"/>
    <cellStyle name="Currency 3 7 2 2" xfId="549" xr:uid="{00000000-0005-0000-0000-000078010000}"/>
    <cellStyle name="Currency 3 7 3" xfId="374" xr:uid="{00000000-0005-0000-0000-000079010000}"/>
    <cellStyle name="Currency 3 7 3 2" xfId="607" xr:uid="{00000000-0005-0000-0000-00007A010000}"/>
    <cellStyle name="Currency 3 7 4" xfId="258" xr:uid="{00000000-0005-0000-0000-00007B010000}"/>
    <cellStyle name="Currency 3 7 5" xfId="491" xr:uid="{00000000-0005-0000-0000-00007C010000}"/>
    <cellStyle name="Currency 3 8" xfId="202" xr:uid="{00000000-0005-0000-0000-00007D010000}"/>
    <cellStyle name="Currency 3 8 2" xfId="435" xr:uid="{00000000-0005-0000-0000-00007E010000}"/>
    <cellStyle name="Currency 3 9" xfId="260" xr:uid="{00000000-0005-0000-0000-00007F010000}"/>
    <cellStyle name="Currency 3 9 2" xfId="493" xr:uid="{00000000-0005-0000-0000-000080010000}"/>
    <cellStyle name="Currency 4" xfId="616" xr:uid="{AAE146D0-91F2-41FC-A65C-726E6B7B751A}"/>
    <cellStyle name="Hyperlink" xfId="12" builtinId="8" customBuiltin="1"/>
    <cellStyle name="Hyperlink 2" xfId="13" xr:uid="{00000000-0005-0000-0000-000082010000}"/>
    <cellStyle name="Hyperlink 3" xfId="610" xr:uid="{7D00ABC8-734B-4E50-9DC3-108D3C9FDCA6}"/>
    <cellStyle name="Hyperlink 4" xfId="617" xr:uid="{806193AD-E456-4DD0-8966-F4A838F7FF31}"/>
    <cellStyle name="Normal" xfId="0" builtinId="0"/>
    <cellStyle name="Normal 10" xfId="14" xr:uid="{00000000-0005-0000-0000-000084010000}"/>
    <cellStyle name="Normal 10 2" xfId="81" xr:uid="{00000000-0005-0000-0000-000085010000}"/>
    <cellStyle name="Normal 11" xfId="15" xr:uid="{00000000-0005-0000-0000-000086010000}"/>
    <cellStyle name="Normal 11 2" xfId="82" xr:uid="{00000000-0005-0000-0000-000087010000}"/>
    <cellStyle name="Normal 12" xfId="16" xr:uid="{00000000-0005-0000-0000-000088010000}"/>
    <cellStyle name="Normal 12 2" xfId="17" xr:uid="{00000000-0005-0000-0000-000089010000}"/>
    <cellStyle name="Normal 12 2 2" xfId="18" xr:uid="{00000000-0005-0000-0000-00008A010000}"/>
    <cellStyle name="Normal 12 3" xfId="19" xr:uid="{00000000-0005-0000-0000-00008B010000}"/>
    <cellStyle name="Normal 13" xfId="20" xr:uid="{00000000-0005-0000-0000-00008C010000}"/>
    <cellStyle name="Normal 13 2" xfId="83" xr:uid="{00000000-0005-0000-0000-00008D010000}"/>
    <cellStyle name="Normal 13 3" xfId="61" xr:uid="{00000000-0005-0000-0000-00008E010000}"/>
    <cellStyle name="Normal 13 4" xfId="120" xr:uid="{00000000-0005-0000-0000-00008F010000}"/>
    <cellStyle name="Normal 14" xfId="21" xr:uid="{00000000-0005-0000-0000-000090010000}"/>
    <cellStyle name="Normal 14 10" xfId="383" xr:uid="{00000000-0005-0000-0000-000091010000}"/>
    <cellStyle name="Normal 14 2" xfId="84" xr:uid="{00000000-0005-0000-0000-000092010000}"/>
    <cellStyle name="Normal 14 2 2" xfId="121" xr:uid="{00000000-0005-0000-0000-000093010000}"/>
    <cellStyle name="Normal 14 2 2 2" xfId="244" xr:uid="{00000000-0005-0000-0000-000094010000}"/>
    <cellStyle name="Normal 14 2 2 2 2" xfId="477" xr:uid="{00000000-0005-0000-0000-000095010000}"/>
    <cellStyle name="Normal 14 2 2 3" xfId="302" xr:uid="{00000000-0005-0000-0000-000096010000}"/>
    <cellStyle name="Normal 14 2 2 3 2" xfId="535" xr:uid="{00000000-0005-0000-0000-000097010000}"/>
    <cellStyle name="Normal 14 2 2 4" xfId="360" xr:uid="{00000000-0005-0000-0000-000098010000}"/>
    <cellStyle name="Normal 14 2 2 4 2" xfId="593" xr:uid="{00000000-0005-0000-0000-000099010000}"/>
    <cellStyle name="Normal 14 2 2 5" xfId="178" xr:uid="{00000000-0005-0000-0000-00009A010000}"/>
    <cellStyle name="Normal 14 2 2 6" xfId="411" xr:uid="{00000000-0005-0000-0000-00009B010000}"/>
    <cellStyle name="Normal 14 2 3" xfId="122" xr:uid="{00000000-0005-0000-0000-00009C010000}"/>
    <cellStyle name="Normal 14 2 3 2" xfId="245" xr:uid="{00000000-0005-0000-0000-00009D010000}"/>
    <cellStyle name="Normal 14 2 3 2 2" xfId="478" xr:uid="{00000000-0005-0000-0000-00009E010000}"/>
    <cellStyle name="Normal 14 2 3 3" xfId="303" xr:uid="{00000000-0005-0000-0000-00009F010000}"/>
    <cellStyle name="Normal 14 2 3 3 2" xfId="536" xr:uid="{00000000-0005-0000-0000-0000A0010000}"/>
    <cellStyle name="Normal 14 2 3 4" xfId="361" xr:uid="{00000000-0005-0000-0000-0000A1010000}"/>
    <cellStyle name="Normal 14 2 3 4 2" xfId="594" xr:uid="{00000000-0005-0000-0000-0000A2010000}"/>
    <cellStyle name="Normal 14 2 3 5" xfId="199" xr:uid="{00000000-0005-0000-0000-0000A3010000}"/>
    <cellStyle name="Normal 14 2 3 6" xfId="432" xr:uid="{00000000-0005-0000-0000-0000A4010000}"/>
    <cellStyle name="Normal 14 2 4" xfId="243" xr:uid="{00000000-0005-0000-0000-0000A5010000}"/>
    <cellStyle name="Normal 14 2 4 2" xfId="476" xr:uid="{00000000-0005-0000-0000-0000A6010000}"/>
    <cellStyle name="Normal 14 2 5" xfId="301" xr:uid="{00000000-0005-0000-0000-0000A7010000}"/>
    <cellStyle name="Normal 14 2 5 2" xfId="534" xr:uid="{00000000-0005-0000-0000-0000A8010000}"/>
    <cellStyle name="Normal 14 2 6" xfId="359" xr:uid="{00000000-0005-0000-0000-0000A9010000}"/>
    <cellStyle name="Normal 14 2 6 2" xfId="592" xr:uid="{00000000-0005-0000-0000-0000AA010000}"/>
    <cellStyle name="Normal 14 2 7" xfId="156" xr:uid="{00000000-0005-0000-0000-0000AB010000}"/>
    <cellStyle name="Normal 14 2 8" xfId="390" xr:uid="{00000000-0005-0000-0000-0000AC010000}"/>
    <cellStyle name="Normal 14 3" xfId="62" xr:uid="{00000000-0005-0000-0000-0000AD010000}"/>
    <cellStyle name="Normal 14 3 2" xfId="123" xr:uid="{00000000-0005-0000-0000-0000AE010000}"/>
    <cellStyle name="Normal 14 3 2 2" xfId="247" xr:uid="{00000000-0005-0000-0000-0000AF010000}"/>
    <cellStyle name="Normal 14 3 2 2 2" xfId="480" xr:uid="{00000000-0005-0000-0000-0000B0010000}"/>
    <cellStyle name="Normal 14 3 2 3" xfId="305" xr:uid="{00000000-0005-0000-0000-0000B1010000}"/>
    <cellStyle name="Normal 14 3 2 3 2" xfId="538" xr:uid="{00000000-0005-0000-0000-0000B2010000}"/>
    <cellStyle name="Normal 14 3 2 4" xfId="363" xr:uid="{00000000-0005-0000-0000-0000B3010000}"/>
    <cellStyle name="Normal 14 3 2 4 2" xfId="596" xr:uid="{00000000-0005-0000-0000-0000B4010000}"/>
    <cellStyle name="Normal 14 3 2 5" xfId="192" xr:uid="{00000000-0005-0000-0000-0000B5010000}"/>
    <cellStyle name="Normal 14 3 2 6" xfId="425" xr:uid="{00000000-0005-0000-0000-0000B6010000}"/>
    <cellStyle name="Normal 14 3 3" xfId="246" xr:uid="{00000000-0005-0000-0000-0000B7010000}"/>
    <cellStyle name="Normal 14 3 3 2" xfId="479" xr:uid="{00000000-0005-0000-0000-0000B8010000}"/>
    <cellStyle name="Normal 14 3 4" xfId="304" xr:uid="{00000000-0005-0000-0000-0000B9010000}"/>
    <cellStyle name="Normal 14 3 4 2" xfId="537" xr:uid="{00000000-0005-0000-0000-0000BA010000}"/>
    <cellStyle name="Normal 14 3 5" xfId="362" xr:uid="{00000000-0005-0000-0000-0000BB010000}"/>
    <cellStyle name="Normal 14 3 5 2" xfId="595" xr:uid="{00000000-0005-0000-0000-0000BC010000}"/>
    <cellStyle name="Normal 14 3 6" xfId="171" xr:uid="{00000000-0005-0000-0000-0000BD010000}"/>
    <cellStyle name="Normal 14 3 7" xfId="404" xr:uid="{00000000-0005-0000-0000-0000BE010000}"/>
    <cellStyle name="Normal 14 4" xfId="124" xr:uid="{00000000-0005-0000-0000-0000BF010000}"/>
    <cellStyle name="Normal 14 4 2" xfId="248" xr:uid="{00000000-0005-0000-0000-0000C0010000}"/>
    <cellStyle name="Normal 14 4 2 2" xfId="481" xr:uid="{00000000-0005-0000-0000-0000C1010000}"/>
    <cellStyle name="Normal 14 4 3" xfId="306" xr:uid="{00000000-0005-0000-0000-0000C2010000}"/>
    <cellStyle name="Normal 14 4 3 2" xfId="539" xr:uid="{00000000-0005-0000-0000-0000C3010000}"/>
    <cellStyle name="Normal 14 4 4" xfId="364" xr:uid="{00000000-0005-0000-0000-0000C4010000}"/>
    <cellStyle name="Normal 14 4 4 2" xfId="597" xr:uid="{00000000-0005-0000-0000-0000C5010000}"/>
    <cellStyle name="Normal 14 4 5" xfId="163" xr:uid="{00000000-0005-0000-0000-0000C6010000}"/>
    <cellStyle name="Normal 14 4 6" xfId="397" xr:uid="{00000000-0005-0000-0000-0000C7010000}"/>
    <cellStyle name="Normal 14 5" xfId="125" xr:uid="{00000000-0005-0000-0000-0000C8010000}"/>
    <cellStyle name="Normal 14 5 2" xfId="249" xr:uid="{00000000-0005-0000-0000-0000C9010000}"/>
    <cellStyle name="Normal 14 5 2 2" xfId="482" xr:uid="{00000000-0005-0000-0000-0000CA010000}"/>
    <cellStyle name="Normal 14 5 3" xfId="307" xr:uid="{00000000-0005-0000-0000-0000CB010000}"/>
    <cellStyle name="Normal 14 5 3 2" xfId="540" xr:uid="{00000000-0005-0000-0000-0000CC010000}"/>
    <cellStyle name="Normal 14 5 4" xfId="365" xr:uid="{00000000-0005-0000-0000-0000CD010000}"/>
    <cellStyle name="Normal 14 5 4 2" xfId="598" xr:uid="{00000000-0005-0000-0000-0000CE010000}"/>
    <cellStyle name="Normal 14 5 5" xfId="185" xr:uid="{00000000-0005-0000-0000-0000CF010000}"/>
    <cellStyle name="Normal 14 5 6" xfId="418" xr:uid="{00000000-0005-0000-0000-0000D0010000}"/>
    <cellStyle name="Normal 14 6" xfId="140" xr:uid="{00000000-0005-0000-0000-0000D1010000}"/>
    <cellStyle name="Normal 14 6 2" xfId="242" xr:uid="{00000000-0005-0000-0000-0000D2010000}"/>
    <cellStyle name="Normal 14 6 3" xfId="475" xr:uid="{00000000-0005-0000-0000-0000D3010000}"/>
    <cellStyle name="Normal 14 7" xfId="300" xr:uid="{00000000-0005-0000-0000-0000D4010000}"/>
    <cellStyle name="Normal 14 7 2" xfId="533" xr:uid="{00000000-0005-0000-0000-0000D5010000}"/>
    <cellStyle name="Normal 14 8" xfId="331" xr:uid="{00000000-0005-0000-0000-0000D6010000}"/>
    <cellStyle name="Normal 14 8 2" xfId="564" xr:uid="{00000000-0005-0000-0000-0000D7010000}"/>
    <cellStyle name="Normal 14 9" xfId="149" xr:uid="{00000000-0005-0000-0000-0000D8010000}"/>
    <cellStyle name="Normal 15" xfId="22" xr:uid="{00000000-0005-0000-0000-0000D9010000}"/>
    <cellStyle name="Normal 15 2" xfId="63" xr:uid="{00000000-0005-0000-0000-0000DA010000}"/>
    <cellStyle name="Normal 15 3" xfId="126" xr:uid="{00000000-0005-0000-0000-0000DB010000}"/>
    <cellStyle name="Normal 15 4" xfId="612" xr:uid="{8771B14A-88FC-4783-A40F-F0F07D856151}"/>
    <cellStyle name="Normal 16" xfId="23" xr:uid="{00000000-0005-0000-0000-0000DC010000}"/>
    <cellStyle name="Normal 16 2" xfId="85" xr:uid="{00000000-0005-0000-0000-0000DD010000}"/>
    <cellStyle name="Normal 16 3" xfId="64" xr:uid="{00000000-0005-0000-0000-0000DE010000}"/>
    <cellStyle name="Normal 16 4" xfId="127" xr:uid="{00000000-0005-0000-0000-0000DF010000}"/>
    <cellStyle name="Normal 17" xfId="24" xr:uid="{00000000-0005-0000-0000-0000E0010000}"/>
    <cellStyle name="Normal 17 2" xfId="141" xr:uid="{00000000-0005-0000-0000-0000E1010000}"/>
    <cellStyle name="Normal 18" xfId="143" xr:uid="{00000000-0005-0000-0000-0000E2010000}"/>
    <cellStyle name="Normal 19" xfId="168" xr:uid="{00000000-0005-0000-0000-0000E3010000}"/>
    <cellStyle name="Normal 2" xfId="25" xr:uid="{00000000-0005-0000-0000-0000E4010000}"/>
    <cellStyle name="Normal 2 2" xfId="26" xr:uid="{00000000-0005-0000-0000-0000E5010000}"/>
    <cellStyle name="Normal 2 2 2" xfId="27" xr:uid="{00000000-0005-0000-0000-0000E6010000}"/>
    <cellStyle name="Normal 2 2 2 2" xfId="28" xr:uid="{00000000-0005-0000-0000-0000E7010000}"/>
    <cellStyle name="Normal 2 2 2 2 2" xfId="87" xr:uid="{00000000-0005-0000-0000-0000E8010000}"/>
    <cellStyle name="Normal 2 2 2 3" xfId="86" xr:uid="{00000000-0005-0000-0000-0000E9010000}"/>
    <cellStyle name="Normal 2 2 2 4" xfId="609" xr:uid="{DAC2D325-AB04-4590-8E62-FA43E1E6C826}"/>
    <cellStyle name="Normal 2 2 3" xfId="29" xr:uid="{00000000-0005-0000-0000-0000EA010000}"/>
    <cellStyle name="Normal 2 2 3 2" xfId="30" xr:uid="{00000000-0005-0000-0000-0000EB010000}"/>
    <cellStyle name="Normal 2 3" xfId="31" xr:uid="{00000000-0005-0000-0000-0000EC010000}"/>
    <cellStyle name="Normal 2 3 2" xfId="32" xr:uid="{00000000-0005-0000-0000-0000ED010000}"/>
    <cellStyle name="Normal 2 4" xfId="33" xr:uid="{00000000-0005-0000-0000-0000EE010000}"/>
    <cellStyle name="Normal 20" xfId="375" xr:uid="{00000000-0005-0000-0000-0000EF010000}"/>
    <cellStyle name="Normal 21" xfId="377" xr:uid="{00000000-0005-0000-0000-0000F0010000}"/>
    <cellStyle name="Normal 22" xfId="376" xr:uid="{00000000-0005-0000-0000-0000F1010000}"/>
    <cellStyle name="Normal 23" xfId="608" xr:uid="{27508A52-E8C3-4F43-9470-1C42232C9EE3}"/>
    <cellStyle name="Normal 24" xfId="618" xr:uid="{4B8F844E-0D8F-4965-B468-23BF06CF50A4}"/>
    <cellStyle name="Normal 3" xfId="34" xr:uid="{00000000-0005-0000-0000-0000F2010000}"/>
    <cellStyle name="Normal 3 2" xfId="35" xr:uid="{00000000-0005-0000-0000-0000F3010000}"/>
    <cellStyle name="Normal 3 2 2" xfId="36" xr:uid="{00000000-0005-0000-0000-0000F4010000}"/>
    <cellStyle name="Normal 3 3" xfId="37" xr:uid="{00000000-0005-0000-0000-0000F5010000}"/>
    <cellStyle name="Normal 3 3 2" xfId="88" xr:uid="{00000000-0005-0000-0000-0000F6010000}"/>
    <cellStyle name="Normal 3 4" xfId="38" xr:uid="{00000000-0005-0000-0000-0000F7010000}"/>
    <cellStyle name="Normal 3 4 2" xfId="39" xr:uid="{00000000-0005-0000-0000-0000F8010000}"/>
    <cellStyle name="Normal 3 5" xfId="40" xr:uid="{00000000-0005-0000-0000-0000F9010000}"/>
    <cellStyle name="Normal 4" xfId="41" xr:uid="{00000000-0005-0000-0000-0000FA010000}"/>
    <cellStyle name="Normal 4 2" xfId="42" xr:uid="{00000000-0005-0000-0000-0000FB010000}"/>
    <cellStyle name="Normal 5" xfId="43" xr:uid="{00000000-0005-0000-0000-0000FC010000}"/>
    <cellStyle name="Normal 5 2" xfId="44" xr:uid="{00000000-0005-0000-0000-0000FD010000}"/>
    <cellStyle name="Normal 5 3" xfId="89" xr:uid="{00000000-0005-0000-0000-0000FE010000}"/>
    <cellStyle name="Normal 5 4" xfId="65" xr:uid="{00000000-0005-0000-0000-0000FF010000}"/>
    <cellStyle name="Normal 5 5" xfId="128" xr:uid="{00000000-0005-0000-0000-000000020000}"/>
    <cellStyle name="Normal 6" xfId="45" xr:uid="{00000000-0005-0000-0000-000001020000}"/>
    <cellStyle name="Normal 6 2" xfId="46" xr:uid="{00000000-0005-0000-0000-000002020000}"/>
    <cellStyle name="Normal 6 2 10" xfId="150" xr:uid="{00000000-0005-0000-0000-000003020000}"/>
    <cellStyle name="Normal 6 2 11" xfId="384" xr:uid="{00000000-0005-0000-0000-000004020000}"/>
    <cellStyle name="Normal 6 2 2" xfId="91" xr:uid="{00000000-0005-0000-0000-000005020000}"/>
    <cellStyle name="Normal 6 2 2 2" xfId="129" xr:uid="{00000000-0005-0000-0000-000006020000}"/>
    <cellStyle name="Normal 6 2 2 2 2" xfId="251" xr:uid="{00000000-0005-0000-0000-000007020000}"/>
    <cellStyle name="Normal 6 2 2 2 2 2" xfId="484" xr:uid="{00000000-0005-0000-0000-000008020000}"/>
    <cellStyle name="Normal 6 2 2 2 3" xfId="309" xr:uid="{00000000-0005-0000-0000-000009020000}"/>
    <cellStyle name="Normal 6 2 2 2 3 2" xfId="542" xr:uid="{00000000-0005-0000-0000-00000A020000}"/>
    <cellStyle name="Normal 6 2 2 2 4" xfId="367" xr:uid="{00000000-0005-0000-0000-00000B020000}"/>
    <cellStyle name="Normal 6 2 2 2 4 2" xfId="600" xr:uid="{00000000-0005-0000-0000-00000C020000}"/>
    <cellStyle name="Normal 6 2 2 2 5" xfId="179" xr:uid="{00000000-0005-0000-0000-00000D020000}"/>
    <cellStyle name="Normal 6 2 2 2 6" xfId="412" xr:uid="{00000000-0005-0000-0000-00000E020000}"/>
    <cellStyle name="Normal 6 2 2 3" xfId="130" xr:uid="{00000000-0005-0000-0000-00000F020000}"/>
    <cellStyle name="Normal 6 2 2 3 2" xfId="252" xr:uid="{00000000-0005-0000-0000-000010020000}"/>
    <cellStyle name="Normal 6 2 2 3 2 2" xfId="485" xr:uid="{00000000-0005-0000-0000-000011020000}"/>
    <cellStyle name="Normal 6 2 2 3 3" xfId="310" xr:uid="{00000000-0005-0000-0000-000012020000}"/>
    <cellStyle name="Normal 6 2 2 3 3 2" xfId="543" xr:uid="{00000000-0005-0000-0000-000013020000}"/>
    <cellStyle name="Normal 6 2 2 3 4" xfId="368" xr:uid="{00000000-0005-0000-0000-000014020000}"/>
    <cellStyle name="Normal 6 2 2 3 4 2" xfId="601" xr:uid="{00000000-0005-0000-0000-000015020000}"/>
    <cellStyle name="Normal 6 2 2 3 5" xfId="200" xr:uid="{00000000-0005-0000-0000-000016020000}"/>
    <cellStyle name="Normal 6 2 2 3 6" xfId="433" xr:uid="{00000000-0005-0000-0000-000017020000}"/>
    <cellStyle name="Normal 6 2 2 4" xfId="250" xr:uid="{00000000-0005-0000-0000-000018020000}"/>
    <cellStyle name="Normal 6 2 2 4 2" xfId="483" xr:uid="{00000000-0005-0000-0000-000019020000}"/>
    <cellStyle name="Normal 6 2 2 5" xfId="308" xr:uid="{00000000-0005-0000-0000-00001A020000}"/>
    <cellStyle name="Normal 6 2 2 5 2" xfId="541" xr:uid="{00000000-0005-0000-0000-00001B020000}"/>
    <cellStyle name="Normal 6 2 2 6" xfId="366" xr:uid="{00000000-0005-0000-0000-00001C020000}"/>
    <cellStyle name="Normal 6 2 2 6 2" xfId="599" xr:uid="{00000000-0005-0000-0000-00001D020000}"/>
    <cellStyle name="Normal 6 2 2 7" xfId="157" xr:uid="{00000000-0005-0000-0000-00001E020000}"/>
    <cellStyle name="Normal 6 2 2 8" xfId="391" xr:uid="{00000000-0005-0000-0000-00001F020000}"/>
    <cellStyle name="Normal 6 2 3" xfId="67" xr:uid="{00000000-0005-0000-0000-000020020000}"/>
    <cellStyle name="Normal 6 2 3 2" xfId="131" xr:uid="{00000000-0005-0000-0000-000021020000}"/>
    <cellStyle name="Normal 6 2 3 2 2" xfId="254" xr:uid="{00000000-0005-0000-0000-000022020000}"/>
    <cellStyle name="Normal 6 2 3 2 2 2" xfId="487" xr:uid="{00000000-0005-0000-0000-000023020000}"/>
    <cellStyle name="Normal 6 2 3 2 3" xfId="312" xr:uid="{00000000-0005-0000-0000-000024020000}"/>
    <cellStyle name="Normal 6 2 3 2 3 2" xfId="545" xr:uid="{00000000-0005-0000-0000-000025020000}"/>
    <cellStyle name="Normal 6 2 3 2 4" xfId="370" xr:uid="{00000000-0005-0000-0000-000026020000}"/>
    <cellStyle name="Normal 6 2 3 2 4 2" xfId="603" xr:uid="{00000000-0005-0000-0000-000027020000}"/>
    <cellStyle name="Normal 6 2 3 2 5" xfId="193" xr:uid="{00000000-0005-0000-0000-000028020000}"/>
    <cellStyle name="Normal 6 2 3 2 6" xfId="426" xr:uid="{00000000-0005-0000-0000-000029020000}"/>
    <cellStyle name="Normal 6 2 3 3" xfId="253" xr:uid="{00000000-0005-0000-0000-00002A020000}"/>
    <cellStyle name="Normal 6 2 3 3 2" xfId="486" xr:uid="{00000000-0005-0000-0000-00002B020000}"/>
    <cellStyle name="Normal 6 2 3 4" xfId="311" xr:uid="{00000000-0005-0000-0000-00002C020000}"/>
    <cellStyle name="Normal 6 2 3 4 2" xfId="544" xr:uid="{00000000-0005-0000-0000-00002D020000}"/>
    <cellStyle name="Normal 6 2 3 5" xfId="369" xr:uid="{00000000-0005-0000-0000-00002E020000}"/>
    <cellStyle name="Normal 6 2 3 5 2" xfId="602" xr:uid="{00000000-0005-0000-0000-00002F020000}"/>
    <cellStyle name="Normal 6 2 3 6" xfId="172" xr:uid="{00000000-0005-0000-0000-000030020000}"/>
    <cellStyle name="Normal 6 2 3 7" xfId="405" xr:uid="{00000000-0005-0000-0000-000031020000}"/>
    <cellStyle name="Normal 6 2 4" xfId="132" xr:uid="{00000000-0005-0000-0000-000032020000}"/>
    <cellStyle name="Normal 6 2 4 2" xfId="255" xr:uid="{00000000-0005-0000-0000-000033020000}"/>
    <cellStyle name="Normal 6 2 4 2 2" xfId="488" xr:uid="{00000000-0005-0000-0000-000034020000}"/>
    <cellStyle name="Normal 6 2 4 3" xfId="313" xr:uid="{00000000-0005-0000-0000-000035020000}"/>
    <cellStyle name="Normal 6 2 4 3 2" xfId="546" xr:uid="{00000000-0005-0000-0000-000036020000}"/>
    <cellStyle name="Normal 6 2 4 4" xfId="371" xr:uid="{00000000-0005-0000-0000-000037020000}"/>
    <cellStyle name="Normal 6 2 4 4 2" xfId="604" xr:uid="{00000000-0005-0000-0000-000038020000}"/>
    <cellStyle name="Normal 6 2 4 5" xfId="164" xr:uid="{00000000-0005-0000-0000-000039020000}"/>
    <cellStyle name="Normal 6 2 4 6" xfId="398" xr:uid="{00000000-0005-0000-0000-00003A020000}"/>
    <cellStyle name="Normal 6 2 5" xfId="133" xr:uid="{00000000-0005-0000-0000-00003B020000}"/>
    <cellStyle name="Normal 6 2 5 2" xfId="256" xr:uid="{00000000-0005-0000-0000-00003C020000}"/>
    <cellStyle name="Normal 6 2 5 2 2" xfId="489" xr:uid="{00000000-0005-0000-0000-00003D020000}"/>
    <cellStyle name="Normal 6 2 5 3" xfId="314" xr:uid="{00000000-0005-0000-0000-00003E020000}"/>
    <cellStyle name="Normal 6 2 5 3 2" xfId="547" xr:uid="{00000000-0005-0000-0000-00003F020000}"/>
    <cellStyle name="Normal 6 2 5 4" xfId="372" xr:uid="{00000000-0005-0000-0000-000040020000}"/>
    <cellStyle name="Normal 6 2 5 4 2" xfId="605" xr:uid="{00000000-0005-0000-0000-000041020000}"/>
    <cellStyle name="Normal 6 2 5 5" xfId="186" xr:uid="{00000000-0005-0000-0000-000042020000}"/>
    <cellStyle name="Normal 6 2 5 6" xfId="419" xr:uid="{00000000-0005-0000-0000-000043020000}"/>
    <cellStyle name="Normal 6 2 6" xfId="142" xr:uid="{00000000-0005-0000-0000-000044020000}"/>
    <cellStyle name="Normal 6 2 6 2" xfId="315" xr:uid="{00000000-0005-0000-0000-000045020000}"/>
    <cellStyle name="Normal 6 2 6 2 2" xfId="548" xr:uid="{00000000-0005-0000-0000-000046020000}"/>
    <cellStyle name="Normal 6 2 6 3" xfId="373" xr:uid="{00000000-0005-0000-0000-000047020000}"/>
    <cellStyle name="Normal 6 2 6 3 2" xfId="606" xr:uid="{00000000-0005-0000-0000-000048020000}"/>
    <cellStyle name="Normal 6 2 6 4" xfId="257" xr:uid="{00000000-0005-0000-0000-000049020000}"/>
    <cellStyle name="Normal 6 2 6 5" xfId="490" xr:uid="{00000000-0005-0000-0000-00004A020000}"/>
    <cellStyle name="Normal 6 2 7" xfId="201" xr:uid="{00000000-0005-0000-0000-00004B020000}"/>
    <cellStyle name="Normal 6 2 7 2" xfId="434" xr:uid="{00000000-0005-0000-0000-00004C020000}"/>
    <cellStyle name="Normal 6 2 8" xfId="259" xr:uid="{00000000-0005-0000-0000-00004D020000}"/>
    <cellStyle name="Normal 6 2 8 2" xfId="492" xr:uid="{00000000-0005-0000-0000-00004E020000}"/>
    <cellStyle name="Normal 6 2 9" xfId="343" xr:uid="{00000000-0005-0000-0000-00004F020000}"/>
    <cellStyle name="Normal 6 2 9 2" xfId="576" xr:uid="{00000000-0005-0000-0000-000050020000}"/>
    <cellStyle name="Normal 6 3" xfId="90" xr:uid="{00000000-0005-0000-0000-000051020000}"/>
    <cellStyle name="Normal 6 4" xfId="66" xr:uid="{00000000-0005-0000-0000-000052020000}"/>
    <cellStyle name="Normal 6 5" xfId="134" xr:uid="{00000000-0005-0000-0000-000053020000}"/>
    <cellStyle name="Normal 7" xfId="47" xr:uid="{00000000-0005-0000-0000-000054020000}"/>
    <cellStyle name="Normal 7 2" xfId="92" xr:uid="{00000000-0005-0000-0000-000055020000}"/>
    <cellStyle name="Normal 7 3" xfId="68" xr:uid="{00000000-0005-0000-0000-000056020000}"/>
    <cellStyle name="Normal 8" xfId="48" xr:uid="{00000000-0005-0000-0000-000057020000}"/>
    <cellStyle name="Normal 8 2" xfId="93" xr:uid="{00000000-0005-0000-0000-000058020000}"/>
    <cellStyle name="Normal 8 3" xfId="69" xr:uid="{00000000-0005-0000-0000-000059020000}"/>
    <cellStyle name="Normal 9" xfId="49" xr:uid="{00000000-0005-0000-0000-00005A020000}"/>
    <cellStyle name="Normal 9 2" xfId="94" xr:uid="{00000000-0005-0000-0000-00005B020000}"/>
    <cellStyle name="Normal_2007 User-Reporting Agencies Closing Book -LEGAL - Final" xfId="50" xr:uid="{00000000-0005-0000-0000-00005E020000}"/>
    <cellStyle name="Normal_2008 Service Bureau Agencies Closing Book - Proposed" xfId="51" xr:uid="{00000000-0005-0000-0000-00005F020000}"/>
    <cellStyle name="Normal_2008 Service Bureau Agencies Closing Book - Proposed 2" xfId="52" xr:uid="{00000000-0005-0000-0000-000060020000}"/>
    <cellStyle name="Normal_2008 Service Bureau Agencies Closing Book - Proposed 2 2" xfId="614" xr:uid="{305259CF-A922-45F7-B822-1BDEE5A59220}"/>
    <cellStyle name="Normal_2008 Service Bureau Agencies Closing Book - Proposed.3-3-08" xfId="53" xr:uid="{00000000-0005-0000-0000-000063020000}"/>
    <cellStyle name="Normal_2008 Service Bureau Agencies Closing Book - Proposed.3-3-08 2 2" xfId="615" xr:uid="{94DC902E-A33A-4E3F-B766-D0F7782F3062}"/>
    <cellStyle name="Percent" xfId="619" builtinId="5"/>
    <cellStyle name="Percent 2" xfId="70" xr:uid="{00000000-0005-0000-0000-000067020000}"/>
  </cellStyles>
  <dxfs count="24">
    <dxf>
      <fill>
        <patternFill>
          <bgColor theme="6" tint="0.79998168889431442"/>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theme="5" tint="0.79998168889431442"/>
        </patternFill>
      </fill>
    </dxf>
    <dxf>
      <fill>
        <patternFill>
          <bgColor theme="6" tint="0.79998168889431442"/>
        </patternFill>
      </fill>
    </dxf>
  </dxfs>
  <tableStyles count="0" defaultTableStyle="TableStyleMedium9" defaultPivotStyle="PivotStyleLight16"/>
  <colors>
    <mruColors>
      <color rgb="FFCCFFCC"/>
      <color rgb="FFFFFFCC"/>
      <color rgb="FF0000FF"/>
      <color rgb="FFFFFF99"/>
      <color rgb="FFFFFF66"/>
      <color rgb="FF00F26D"/>
      <color rgb="FFFFFFA3"/>
      <color rgb="FF43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251460</xdr:colOff>
          <xdr:row>282</xdr:row>
          <xdr:rowOff>144780</xdr:rowOff>
        </xdr:from>
        <xdr:to>
          <xdr:col>11</xdr:col>
          <xdr:colOff>7620</xdr:colOff>
          <xdr:row>284</xdr:row>
          <xdr:rowOff>0</xdr:rowOff>
        </xdr:to>
        <xdr:sp macro="" textlink="">
          <xdr:nvSpPr>
            <xdr:cNvPr id="887859" name="Check Box 51" hidden="1">
              <a:extLst>
                <a:ext uri="{63B3BB69-23CF-44E3-9099-C40C66FF867C}">
                  <a14:compatExt spid="_x0000_s887859"/>
                </a:ext>
                <a:ext uri="{FF2B5EF4-FFF2-40B4-BE49-F238E27FC236}">
                  <a16:creationId xmlns:a16="http://schemas.microsoft.com/office/drawing/2014/main" id="{00000000-0008-0000-0300-0000338C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38100</xdr:colOff>
      <xdr:row>11</xdr:row>
      <xdr:rowOff>28574</xdr:rowOff>
    </xdr:from>
    <xdr:to>
      <xdr:col>7</xdr:col>
      <xdr:colOff>895350</xdr:colOff>
      <xdr:row>13</xdr:row>
      <xdr:rowOff>1957</xdr:rowOff>
    </xdr:to>
    <xdr:sp macro="" textlink="">
      <xdr:nvSpPr>
        <xdr:cNvPr id="2" name="Left-Right-Up Arrow 1">
          <a:extLst>
            <a:ext uri="{FF2B5EF4-FFF2-40B4-BE49-F238E27FC236}">
              <a16:creationId xmlns:a16="http://schemas.microsoft.com/office/drawing/2014/main" id="{00000000-0008-0000-0800-000002000000}"/>
            </a:ext>
          </a:extLst>
        </xdr:cNvPr>
        <xdr:cNvSpPr/>
      </xdr:nvSpPr>
      <xdr:spPr>
        <a:xfrm flipV="1">
          <a:off x="4429125" y="2124074"/>
          <a:ext cx="3952875" cy="297233"/>
        </a:xfrm>
        <a:prstGeom prst="leftRightUpArrow">
          <a:avLst>
            <a:gd name="adj1" fmla="val 25000"/>
            <a:gd name="adj2" fmla="val 25000"/>
            <a:gd name="adj3" fmla="val 25000"/>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617220</xdr:colOff>
      <xdr:row>60</xdr:row>
      <xdr:rowOff>76200</xdr:rowOff>
    </xdr:from>
    <xdr:to>
      <xdr:col>7</xdr:col>
      <xdr:colOff>849833</xdr:colOff>
      <xdr:row>63</xdr:row>
      <xdr:rowOff>1905</xdr:rowOff>
    </xdr:to>
    <xdr:sp macro="" textlink="">
      <xdr:nvSpPr>
        <xdr:cNvPr id="3" name="Curved Up Arrow 2">
          <a:extLst>
            <a:ext uri="{FF2B5EF4-FFF2-40B4-BE49-F238E27FC236}">
              <a16:creationId xmlns:a16="http://schemas.microsoft.com/office/drawing/2014/main" id="{00000000-0008-0000-0800-000003000000}"/>
            </a:ext>
          </a:extLst>
        </xdr:cNvPr>
        <xdr:cNvSpPr/>
      </xdr:nvSpPr>
      <xdr:spPr>
        <a:xfrm>
          <a:off x="5276850" y="9182100"/>
          <a:ext cx="3876675" cy="495300"/>
        </a:xfrm>
        <a:prstGeom prst="curvedUp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1228725</xdr:colOff>
      <xdr:row>48</xdr:row>
      <xdr:rowOff>152400</xdr:rowOff>
    </xdr:from>
    <xdr:to>
      <xdr:col>3</xdr:col>
      <xdr:colOff>9525</xdr:colOff>
      <xdr:row>48</xdr:row>
      <xdr:rowOff>152401</xdr:rowOff>
    </xdr:to>
    <xdr:cxnSp macro="">
      <xdr:nvCxnSpPr>
        <xdr:cNvPr id="19" name="Straight Arrow Connector 18">
          <a:extLst>
            <a:ext uri="{FF2B5EF4-FFF2-40B4-BE49-F238E27FC236}">
              <a16:creationId xmlns:a16="http://schemas.microsoft.com/office/drawing/2014/main" id="{00000000-0008-0000-0800-000013000000}"/>
            </a:ext>
          </a:extLst>
        </xdr:cNvPr>
        <xdr:cNvCxnSpPr/>
      </xdr:nvCxnSpPr>
      <xdr:spPr>
        <a:xfrm flipV="1">
          <a:off x="3352800" y="7658100"/>
          <a:ext cx="1314450" cy="1"/>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38099</xdr:colOff>
      <xdr:row>11</xdr:row>
      <xdr:rowOff>28574</xdr:rowOff>
    </xdr:from>
    <xdr:to>
      <xdr:col>7</xdr:col>
      <xdr:colOff>1085850</xdr:colOff>
      <xdr:row>12</xdr:row>
      <xdr:rowOff>152396</xdr:rowOff>
    </xdr:to>
    <xdr:sp macro="" textlink="">
      <xdr:nvSpPr>
        <xdr:cNvPr id="2" name="Left-Right-Up Arrow 1">
          <a:extLst>
            <a:ext uri="{FF2B5EF4-FFF2-40B4-BE49-F238E27FC236}">
              <a16:creationId xmlns:a16="http://schemas.microsoft.com/office/drawing/2014/main" id="{00000000-0008-0000-0900-000002000000}"/>
            </a:ext>
          </a:extLst>
        </xdr:cNvPr>
        <xdr:cNvSpPr/>
      </xdr:nvSpPr>
      <xdr:spPr>
        <a:xfrm flipV="1">
          <a:off x="4695824" y="2124074"/>
          <a:ext cx="4705351" cy="285747"/>
        </a:xfrm>
        <a:prstGeom prst="leftRightUpArrow">
          <a:avLst>
            <a:gd name="adj1" fmla="val 25000"/>
            <a:gd name="adj2" fmla="val 25000"/>
            <a:gd name="adj3" fmla="val 2142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28575</xdr:colOff>
      <xdr:row>44</xdr:row>
      <xdr:rowOff>120015</xdr:rowOff>
    </xdr:from>
    <xdr:to>
      <xdr:col>3</xdr:col>
      <xdr:colOff>1192077</xdr:colOff>
      <xdr:row>44</xdr:row>
      <xdr:rowOff>120015</xdr:rowOff>
    </xdr:to>
    <xdr:cxnSp macro="">
      <xdr:nvCxnSpPr>
        <xdr:cNvPr id="4" name="Straight Arrow Connector 3">
          <a:extLst>
            <a:ext uri="{FF2B5EF4-FFF2-40B4-BE49-F238E27FC236}">
              <a16:creationId xmlns:a16="http://schemas.microsoft.com/office/drawing/2014/main" id="{00000000-0008-0000-0900-000004000000}"/>
            </a:ext>
          </a:extLst>
        </xdr:cNvPr>
        <xdr:cNvCxnSpPr/>
      </xdr:nvCxnSpPr>
      <xdr:spPr>
        <a:xfrm>
          <a:off x="3448050" y="7972425"/>
          <a:ext cx="1162050" cy="0"/>
        </a:xfrm>
        <a:prstGeom prst="straightConnector1">
          <a:avLst/>
        </a:prstGeom>
        <a:ln>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server3\dal_data1\85180\0401\SS99\C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UTHFIELD1\SOUTHFIELD1_E\C0007\FIN\REGULAR%20VALUATION%201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UTHFIELD1\SOUTHFIELD1_E\C1174\REPORTS\FIN_117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UTHFIELD1\SOUTHFIELD1_E\C0017\FIN\17-REGULAR%20VALUATION%206-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ary.puls\AppData\Local\Microsoft\Windows\Temporary%20Internet%20Files\Content.Outlook\3DQ1TO53\Claims%20and%20contingencies%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TABLE"/>
      <sheetName val="RND960"/>
      <sheetName val="RND989"/>
      <sheetName val="RND889"/>
      <sheetName val="EXH I"/>
      <sheetName val="EXH II"/>
      <sheetName val="EXH III"/>
      <sheetName val="EXHA"/>
      <sheetName val="EXHB"/>
      <sheetName val="EXHB-AGY"/>
      <sheetName val="SCH1I"/>
      <sheetName val="SCH1M"/>
      <sheetName val="SCH1S"/>
      <sheetName val="SCH1R"/>
      <sheetName val="SCH1D"/>
      <sheetName val="SCH1E"/>
      <sheetName val="SCH 2"/>
      <sheetName val="SCH3"/>
      <sheetName val="N"/>
      <sheetName val="TRSNEWS"/>
      <sheetName val="TRSNEWS (2)"/>
      <sheetName val="Sheet1"/>
      <sheetName val="SCH1B"/>
      <sheetName val="SCH4 "/>
      <sheetName val="SCH 5"/>
      <sheetName val="SCH6"/>
      <sheetName val="EXHB-AGY (2)"/>
      <sheetName val="EXHC"/>
      <sheetName val="Module2"/>
      <sheetName val="TRSNEWS 960"/>
      <sheetName val="TRSNEWS 989"/>
      <sheetName val="AL - Form - Commitment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ASSET"/>
      <sheetName val="Balance Sheet"/>
      <sheetName val="contributions"/>
      <sheetName val="projection(cash &amp; liab)-A12"/>
      <sheetName val="projection(UAAL)-C6"/>
      <sheetName val="financing "/>
      <sheetName val="mortality test"/>
      <sheetName val="reasonableness check"/>
      <sheetName val="gain-loss"/>
      <sheetName val="financial statements"/>
      <sheetName val="Current"/>
      <sheetName val="TB 0-16"/>
      <sheetName val="TB 0-14"/>
      <sheetName val="7006101 0-14"/>
      <sheetName val="7006101 0-16"/>
      <sheetName val="TB Comp"/>
      <sheetName val="GL 2890002000"/>
      <sheetName val="Agency Funds"/>
    </sheetNames>
    <sheetDataSet>
      <sheetData sheetId="0"/>
      <sheetData sheetId="1">
        <row r="1">
          <cell r="A1" t="str">
            <v>Actuarial Balance Sheet</v>
          </cell>
        </row>
      </sheetData>
      <sheetData sheetId="2"/>
      <sheetData sheetId="3"/>
      <sheetData sheetId="4"/>
      <sheetData sheetId="5" refreshError="1">
        <row r="1">
          <cell r="A1">
            <v>1</v>
          </cell>
        </row>
        <row r="245">
          <cell r="A245">
            <v>245</v>
          </cell>
          <cell r="B245" t="str">
            <v>Normal Cost</v>
          </cell>
        </row>
        <row r="246">
          <cell r="A246">
            <v>246</v>
          </cell>
          <cell r="B246" t="str">
            <v xml:space="preserve">    -A &amp; S</v>
          </cell>
          <cell r="D246">
            <v>0.11990000000000001</v>
          </cell>
          <cell r="F246">
            <v>0.05</v>
          </cell>
        </row>
        <row r="247">
          <cell r="A247">
            <v>247</v>
          </cell>
          <cell r="B247" t="str">
            <v xml:space="preserve">    -Vesting</v>
          </cell>
          <cell r="D247">
            <v>1.04E-2</v>
          </cell>
        </row>
        <row r="248">
          <cell r="A248">
            <v>248</v>
          </cell>
          <cell r="B248" t="str">
            <v xml:space="preserve">    -DIS    (include .10% for duty)</v>
          </cell>
          <cell r="D248">
            <v>1.2800000000000001E-2</v>
          </cell>
        </row>
        <row r="249">
          <cell r="A249">
            <v>249</v>
          </cell>
          <cell r="B249" t="str">
            <v xml:space="preserve">    -Disab. (include .10% for duty)</v>
          </cell>
          <cell r="D249">
            <v>8.6E-3</v>
          </cell>
          <cell r="F249">
            <v>7.0000000000000001E-3</v>
          </cell>
        </row>
        <row r="250">
          <cell r="A250">
            <v>250</v>
          </cell>
          <cell r="B250" t="str">
            <v xml:space="preserve">    -Unisex </v>
          </cell>
          <cell r="D250">
            <v>0</v>
          </cell>
        </row>
        <row r="251">
          <cell r="A251">
            <v>251</v>
          </cell>
          <cell r="B251" t="str">
            <v xml:space="preserve">    -Refund</v>
          </cell>
          <cell r="D251">
            <v>0</v>
          </cell>
        </row>
        <row r="252">
          <cell r="A252">
            <v>252</v>
          </cell>
          <cell r="B252" t="str">
            <v xml:space="preserve">    -EE Cont.  *Hand Calculation-&gt;</v>
          </cell>
          <cell r="D252">
            <v>0</v>
          </cell>
        </row>
        <row r="253">
          <cell r="A253">
            <v>253</v>
          </cell>
          <cell r="D253" t="str">
            <v xml:space="preserve"> -------------</v>
          </cell>
          <cell r="F253" t="str">
            <v xml:space="preserve"> -------------</v>
          </cell>
        </row>
        <row r="254">
          <cell r="A254">
            <v>254</v>
          </cell>
          <cell r="B254" t="str">
            <v xml:space="preserve">    -Total ER NC W/O ADJUSTMENTS</v>
          </cell>
          <cell r="D254">
            <v>0.1517</v>
          </cell>
          <cell r="F254">
            <v>5.7000000000000002E-2</v>
          </cell>
        </row>
        <row r="255">
          <cell r="A255">
            <v>255</v>
          </cell>
        </row>
        <row r="256">
          <cell r="A256">
            <v>256</v>
          </cell>
        </row>
        <row r="257">
          <cell r="A257">
            <v>257</v>
          </cell>
        </row>
        <row r="258">
          <cell r="A258">
            <v>258</v>
          </cell>
        </row>
        <row r="259">
          <cell r="A259">
            <v>259</v>
          </cell>
        </row>
        <row r="260">
          <cell r="A260">
            <v>260</v>
          </cell>
          <cell r="D260" t="str">
            <v xml:space="preserve">       To meet budget. Phase out ASAP. -&gt;</v>
          </cell>
        </row>
        <row r="261">
          <cell r="A261">
            <v>261</v>
          </cell>
          <cell r="B261" t="str">
            <v>PVFB - A &amp; S</v>
          </cell>
          <cell r="D261">
            <v>31273537</v>
          </cell>
          <cell r="F261">
            <v>49128951</v>
          </cell>
        </row>
        <row r="262">
          <cell r="A262">
            <v>262</v>
          </cell>
          <cell r="B262" t="str">
            <v xml:space="preserve">     - Vesting</v>
          </cell>
          <cell r="D262">
            <v>1796159</v>
          </cell>
          <cell r="F262">
            <v>303232</v>
          </cell>
        </row>
        <row r="263">
          <cell r="A263">
            <v>263</v>
          </cell>
          <cell r="B263" t="str">
            <v xml:space="preserve">     - DIS    (% * PVFS)</v>
          </cell>
          <cell r="D263">
            <v>834595</v>
          </cell>
          <cell r="F263">
            <v>1095294</v>
          </cell>
        </row>
        <row r="264">
          <cell r="A264">
            <v>264</v>
          </cell>
          <cell r="B264" t="str">
            <v xml:space="preserve">     - Disab. (% * PVFS)</v>
          </cell>
          <cell r="D264">
            <v>560744</v>
          </cell>
          <cell r="F264">
            <v>473390</v>
          </cell>
        </row>
        <row r="265">
          <cell r="A265">
            <v>265</v>
          </cell>
          <cell r="B265" t="str">
            <v xml:space="preserve">     - Unisex</v>
          </cell>
          <cell r="D265">
            <v>0</v>
          </cell>
          <cell r="F265">
            <v>464108</v>
          </cell>
        </row>
        <row r="266">
          <cell r="A266">
            <v>266</v>
          </cell>
          <cell r="B266" t="str">
            <v xml:space="preserve">     - Refunds</v>
          </cell>
          <cell r="D266">
            <v>18777</v>
          </cell>
          <cell r="F266">
            <v>501601</v>
          </cell>
        </row>
        <row r="267">
          <cell r="A267">
            <v>267</v>
          </cell>
          <cell r="B267" t="str">
            <v xml:space="preserve">     - EE Cont.</v>
          </cell>
          <cell r="D267">
            <v>0</v>
          </cell>
          <cell r="F267">
            <v>-3025033</v>
          </cell>
        </row>
        <row r="268">
          <cell r="A268">
            <v>268</v>
          </cell>
          <cell r="B268" t="str">
            <v xml:space="preserve">     - R &amp; B</v>
          </cell>
          <cell r="F268" t="str">
            <v>+150,000 xtra for 415/court====&gt;</v>
          </cell>
        </row>
        <row r="269">
          <cell r="A269">
            <v>269</v>
          </cell>
          <cell r="B269" t="str">
            <v xml:space="preserve">     - Deferred</v>
          </cell>
          <cell r="F269" t="str">
            <v xml:space="preserve">       -3324 for adjustment</v>
          </cell>
        </row>
        <row r="270">
          <cell r="A270">
            <v>270</v>
          </cell>
          <cell r="B270" t="str">
            <v xml:space="preserve">     - Refunds Due</v>
          </cell>
          <cell r="F270" t="str">
            <v xml:space="preserve">  (Wenzlick)</v>
          </cell>
        </row>
        <row r="271">
          <cell r="A271">
            <v>271</v>
          </cell>
        </row>
        <row r="272">
          <cell r="A272">
            <v>272</v>
          </cell>
          <cell r="B272" t="str">
            <v xml:space="preserve">    -Total PVFB</v>
          </cell>
        </row>
        <row r="273">
          <cell r="A273">
            <v>273</v>
          </cell>
        </row>
        <row r="274">
          <cell r="A274">
            <v>274</v>
          </cell>
          <cell r="B274" t="str">
            <v>PV Future N.C.</v>
          </cell>
        </row>
        <row r="275">
          <cell r="A275">
            <v>275</v>
          </cell>
        </row>
        <row r="276">
          <cell r="A276">
            <v>276</v>
          </cell>
          <cell r="B276" t="str">
            <v>Accrued Liability</v>
          </cell>
        </row>
        <row r="277">
          <cell r="A277">
            <v>277</v>
          </cell>
          <cell r="B277" t="str">
            <v>R&amp;B Surplus as a Liability</v>
          </cell>
        </row>
        <row r="278">
          <cell r="A278">
            <v>278</v>
          </cell>
        </row>
        <row r="279">
          <cell r="A279">
            <v>279</v>
          </cell>
          <cell r="B279" t="str">
            <v>GRAND TOTAL LIAB. W/ R&amp;B SURPLUS</v>
          </cell>
        </row>
        <row r="280">
          <cell r="A280">
            <v>280</v>
          </cell>
        </row>
        <row r="281">
          <cell r="A281">
            <v>281</v>
          </cell>
          <cell r="B281" t="str">
            <v>Assets</v>
          </cell>
        </row>
        <row r="282">
          <cell r="A282">
            <v>282</v>
          </cell>
        </row>
        <row r="283">
          <cell r="A283">
            <v>283</v>
          </cell>
          <cell r="B283" t="str">
            <v>UAL</v>
          </cell>
        </row>
        <row r="284">
          <cell r="A284">
            <v>284</v>
          </cell>
          <cell r="B284" t="str">
            <v>Amort. Factor - Discrete (30 year; 7%/4%)</v>
          </cell>
        </row>
        <row r="285">
          <cell r="A285">
            <v>285</v>
          </cell>
        </row>
        <row r="286">
          <cell r="A286">
            <v>286</v>
          </cell>
          <cell r="B286" t="str">
            <v>Amort. Payment %</v>
          </cell>
        </row>
        <row r="287">
          <cell r="A287">
            <v>287</v>
          </cell>
        </row>
        <row r="288">
          <cell r="A288">
            <v>288</v>
          </cell>
          <cell r="B288" t="str">
            <v>Total ER Contribution Percent:</v>
          </cell>
        </row>
        <row r="289">
          <cell r="A289">
            <v>289</v>
          </cell>
        </row>
        <row r="290">
          <cell r="A290">
            <v>290</v>
          </cell>
          <cell r="B290" t="str">
            <v>9/1/98 ER Dollar Contrib (Discount using v to the 4/12):</v>
          </cell>
        </row>
        <row r="291">
          <cell r="A291">
            <v>291</v>
          </cell>
          <cell r="B291" t="str">
            <v>Less 9/1/98 New Plan Dollars    (5.7% * pay * discount):</v>
          </cell>
        </row>
        <row r="292">
          <cell r="A292">
            <v>292</v>
          </cell>
        </row>
        <row r="293">
          <cell r="A293">
            <v>293</v>
          </cell>
          <cell r="B293" t="str">
            <v xml:space="preserve">      9/1/98 Old Plan Dollars:</v>
          </cell>
        </row>
        <row r="294">
          <cell r="A294">
            <v>294</v>
          </cell>
        </row>
      </sheetData>
      <sheetData sheetId="6"/>
      <sheetData sheetId="7"/>
      <sheetData sheetId="8"/>
      <sheetData sheetId="9"/>
      <sheetData sheetId="10" refreshError="1"/>
      <sheetData sheetId="11">
        <row r="245">
          <cell r="A245" t="str">
            <v xml:space="preserve">    5020005000  Freight</v>
          </cell>
        </row>
      </sheetData>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GEFIELDS"/>
      <sheetName val="FINANCING"/>
      <sheetName val="INPUT"/>
      <sheetName val="ASSETS1"/>
      <sheetName val="ASSETS2"/>
      <sheetName val="A-2"/>
      <sheetName val="A-3"/>
      <sheetName val="A-5"/>
      <sheetName val="A-6"/>
      <sheetName val="A-7"/>
      <sheetName val="A-9"/>
      <sheetName val="A-10"/>
      <sheetName val="A-11(right)"/>
      <sheetName val="A-12"/>
      <sheetName val="A-13(top)"/>
      <sheetName val="A-13(bottom)"/>
      <sheetName val="A-14"/>
      <sheetName val="A-15"/>
      <sheetName val="A-16"/>
      <sheetName val="A-18"/>
      <sheetName val="B-4"/>
      <sheetName val="B-5"/>
      <sheetName val="B-6"/>
      <sheetName val="B-9"/>
      <sheetName val="B-10"/>
      <sheetName val="B-11"/>
      <sheetName val="B-12(left)"/>
      <sheetName val="B-12(right)"/>
      <sheetName val="B-13"/>
      <sheetName val="B-14"/>
      <sheetName val="B-15(top)"/>
      <sheetName val="B-15(bottom)"/>
      <sheetName val="B-16"/>
      <sheetName val="B-17"/>
      <sheetName val="B-18"/>
      <sheetName val="B-19"/>
      <sheetName val="C-6"/>
      <sheetName val="C-10(top)"/>
      <sheetName val="C-10(bottom)"/>
      <sheetName val="C-11(top)"/>
      <sheetName val="C-11(middle)"/>
      <sheetName val="C-11(bottom)"/>
      <sheetName val="C-12(top)"/>
      <sheetName val="C-12(bottom)"/>
      <sheetName val="C-13"/>
      <sheetName val="D-1"/>
      <sheetName val="D-2"/>
      <sheetName val="D-3"/>
      <sheetName val="D-4"/>
      <sheetName val="D-5"/>
      <sheetName val="D-6"/>
      <sheetName val="D"/>
      <sheetName val="D-7"/>
      <sheetName val="D-8"/>
      <sheetName val="D-9"/>
      <sheetName val="D-10"/>
      <sheetName val="E-2"/>
      <sheetName val="E-4"/>
      <sheetName val="E-6"/>
      <sheetName val="E-8"/>
      <sheetName val="F-2"/>
      <sheetName val="F-3"/>
      <sheetName val="F-4"/>
      <sheetName val="F-5"/>
      <sheetName val="Module1"/>
      <sheetName val="ASSE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
      <sheetName val="FINANCING"/>
      <sheetName val="GAIN(LOSS)"/>
      <sheetName val="NORMAL COST"/>
      <sheetName val="ASSETS 50%"/>
      <sheetName val="ASSETS"/>
      <sheetName val="REPORTED ASSETS"/>
      <sheetName val="projection(UAAL)-C6"/>
      <sheetName val="ATTAGE"/>
      <sheetName val="ATTAINED AGE SCHEDULE"/>
      <sheetName val="TYPE OF BENEFIT"/>
      <sheetName val="TABULATE"/>
      <sheetName val="ATT_AGE"/>
      <sheetName val="Module1"/>
      <sheetName val="TCS assets"/>
      <sheetName val="Mergefields"/>
    </sheetNames>
    <sheetDataSet>
      <sheetData sheetId="0"/>
      <sheetData sheetId="1"/>
      <sheetData sheetId="2"/>
      <sheetData sheetId="3"/>
      <sheetData sheetId="4"/>
      <sheetData sheetId="5" refreshError="1">
        <row r="4">
          <cell r="B4">
            <v>1984</v>
          </cell>
          <cell r="C4">
            <v>1985</v>
          </cell>
          <cell r="D4">
            <v>1986</v>
          </cell>
          <cell r="E4">
            <v>1987</v>
          </cell>
          <cell r="F4">
            <v>1988</v>
          </cell>
          <cell r="G4">
            <v>1989</v>
          </cell>
          <cell r="H4">
            <v>1990</v>
          </cell>
          <cell r="I4">
            <v>1991</v>
          </cell>
          <cell r="J4">
            <v>1992</v>
          </cell>
          <cell r="K4">
            <v>1993</v>
          </cell>
        </row>
        <row r="39">
          <cell r="B39">
            <v>10520133</v>
          </cell>
          <cell r="C39">
            <v>13454905</v>
          </cell>
          <cell r="D39">
            <v>15953303</v>
          </cell>
          <cell r="E39">
            <v>16902635</v>
          </cell>
          <cell r="F39">
            <v>18432797</v>
          </cell>
          <cell r="G39">
            <v>20580284</v>
          </cell>
          <cell r="H39">
            <v>22463530</v>
          </cell>
          <cell r="I39">
            <v>24064757</v>
          </cell>
        </row>
        <row r="40">
          <cell r="B40">
            <v>11044085</v>
          </cell>
          <cell r="C40">
            <v>11905076</v>
          </cell>
          <cell r="D40">
            <v>13294603</v>
          </cell>
          <cell r="E40">
            <v>14900513</v>
          </cell>
          <cell r="F40">
            <v>16775433</v>
          </cell>
          <cell r="G40">
            <v>19060020</v>
          </cell>
          <cell r="H40">
            <v>21145898</v>
          </cell>
          <cell r="I40">
            <v>23009812</v>
          </cell>
        </row>
        <row r="43">
          <cell r="B43">
            <v>-3.0000000000000001E-3</v>
          </cell>
          <cell r="C43">
            <v>0.29599999999999999</v>
          </cell>
          <cell r="D43">
            <v>0.189</v>
          </cell>
          <cell r="E43">
            <v>5.5E-2</v>
          </cell>
          <cell r="F43">
            <v>8.2000000000000003E-2</v>
          </cell>
          <cell r="G43">
            <v>0.111</v>
          </cell>
          <cell r="H43">
            <v>8.5000000000000006E-2</v>
          </cell>
          <cell r="I43">
            <v>7.5999999999999998E-2</v>
          </cell>
        </row>
        <row r="44">
          <cell r="B44">
            <v>4.7E-2</v>
          </cell>
          <cell r="C44">
            <v>9.1999999999999998E-2</v>
          </cell>
          <cell r="D44">
            <v>0.121</v>
          </cell>
          <cell r="E44">
            <v>0.115</v>
          </cell>
          <cell r="F44">
            <v>0.11600000000000001</v>
          </cell>
          <cell r="G44">
            <v>0.13</v>
          </cell>
          <cell r="H44">
            <v>0.10199999999999999</v>
          </cell>
          <cell r="I44">
            <v>9.2999999999999999E-2</v>
          </cell>
        </row>
      </sheetData>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amp; Judgments"/>
      <sheetName val="Form 10 - Claims &amp; Judgments"/>
      <sheetName val="Sheet1"/>
      <sheetName val="Form_10_-_Claims_&amp;_Judgments"/>
      <sheetName val="Claims_&amp;_Judgments1"/>
      <sheetName val="Form_10_-_Claims_&amp;_Judgments1"/>
      <sheetName val="Claims_&amp;_Judgments"/>
      <sheetName val="Claims_&amp;_Judgments2"/>
      <sheetName val="Form_10_-_Claims_&amp;_Judgments2"/>
      <sheetName val="Claims_&amp;_Judgments3"/>
      <sheetName val="Form_10_-_Claims_&amp;_Judgments3"/>
      <sheetName val="Claims_&amp;_Judgments4"/>
      <sheetName val="Form_10_-_Claims_&amp;_Judgments4"/>
    </sheetNames>
    <sheetDataSet>
      <sheetData sheetId="0"/>
      <sheetData sheetId="1">
        <row r="56">
          <cell r="E56" t="str">
            <v>unknown</v>
          </cell>
        </row>
        <row r="57">
          <cell r="E57" t="str">
            <v>remote</v>
          </cell>
        </row>
        <row r="58">
          <cell r="E58" t="str">
            <v>possible</v>
          </cell>
        </row>
        <row r="59">
          <cell r="E59" t="str">
            <v>probable</v>
          </cell>
        </row>
      </sheetData>
      <sheetData sheetId="2"/>
      <sheetData sheetId="3" refreshError="1"/>
      <sheetData sheetId="4">
        <row r="56">
          <cell r="E56" t="str">
            <v>unknown</v>
          </cell>
        </row>
      </sheetData>
      <sheetData sheetId="5">
        <row r="56">
          <cell r="E56" t="str">
            <v>unknown</v>
          </cell>
        </row>
      </sheetData>
      <sheetData sheetId="6">
        <row r="56">
          <cell r="E56" t="str">
            <v>unknown</v>
          </cell>
        </row>
      </sheetData>
      <sheetData sheetId="7"/>
      <sheetData sheetId="8">
        <row r="56">
          <cell r="E56" t="str">
            <v>unknown</v>
          </cell>
        </row>
      </sheetData>
      <sheetData sheetId="9"/>
      <sheetData sheetId="10">
        <row r="56">
          <cell r="E56" t="str">
            <v>unknown</v>
          </cell>
        </row>
      </sheetData>
      <sheetData sheetId="11"/>
      <sheetData sheetId="12">
        <row r="56">
          <cell r="E56" t="str">
            <v>unknown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fa.arkansas.gov/accounting-office/fiscal-year-end/"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8" Type="http://schemas.openxmlformats.org/officeDocument/2006/relationships/hyperlink" Target="mailto:Jordan.Muir@dfa.arkansas.gov" TargetMode="External"/><Relationship Id="rId3" Type="http://schemas.openxmlformats.org/officeDocument/2006/relationships/hyperlink" Target="mailto:ACC.CAFR@dfa.arkansas.gov" TargetMode="External"/><Relationship Id="rId7" Type="http://schemas.openxmlformats.org/officeDocument/2006/relationships/hyperlink" Target="mailto:Becky.Salewski@dfa.arkansas.gov" TargetMode="External"/><Relationship Id="rId12" Type="http://schemas.openxmlformats.org/officeDocument/2006/relationships/printerSettings" Target="../printerSettings/printerSettings7.bin"/><Relationship Id="rId2" Type="http://schemas.openxmlformats.org/officeDocument/2006/relationships/hyperlink" Target="mailto:George.Williams@dfa.arkansas.gov" TargetMode="External"/><Relationship Id="rId1" Type="http://schemas.openxmlformats.org/officeDocument/2006/relationships/hyperlink" Target="mailto:Kathy.Crawford@dfa.arkansas,gov" TargetMode="External"/><Relationship Id="rId6" Type="http://schemas.openxmlformats.org/officeDocument/2006/relationships/hyperlink" Target="mailto:FRS.ACFR@dfa.arkansas.gov" TargetMode="External"/><Relationship Id="rId11" Type="http://schemas.openxmlformats.org/officeDocument/2006/relationships/hyperlink" Target="mailto:Tommy.Leitmeyer@dfa.arkansas.gov" TargetMode="External"/><Relationship Id="rId5" Type="http://schemas.openxmlformats.org/officeDocument/2006/relationships/hyperlink" Target="mailto:Carla.Meeks@dfa.arkansas.gov" TargetMode="External"/><Relationship Id="rId10" Type="http://schemas.openxmlformats.org/officeDocument/2006/relationships/hyperlink" Target="mailto:John.Joyner@dfa.arkansas.gov" TargetMode="External"/><Relationship Id="rId4" Type="http://schemas.openxmlformats.org/officeDocument/2006/relationships/hyperlink" Target="mailto:Jerry.Ellis@dfa.arkansas.gov" TargetMode="External"/><Relationship Id="rId9" Type="http://schemas.openxmlformats.org/officeDocument/2006/relationships/hyperlink" Target="mailto:Stephanie.Price@dfa.arkansas.gov"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www.dfa.arkansas.gov/accounting-office/fiscal-year-end/"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6:H940"/>
  <sheetViews>
    <sheetView showGridLines="0" tabSelected="1" topLeftCell="A7" workbookViewId="0">
      <selection activeCell="A7" sqref="A7"/>
    </sheetView>
  </sheetViews>
  <sheetFormatPr defaultColWidth="9.109375" defaultRowHeight="13.2" x14ac:dyDescent="0.25"/>
  <cols>
    <col min="1" max="1" width="7.6640625" style="22" customWidth="1"/>
    <col min="2" max="2" width="5" style="22" customWidth="1"/>
    <col min="3" max="3" width="31" style="22" customWidth="1"/>
    <col min="4" max="4" width="14.109375" style="22" bestFit="1" customWidth="1"/>
    <col min="5" max="5" width="14" style="22" customWidth="1"/>
    <col min="6" max="16384" width="9.109375" style="22"/>
  </cols>
  <sheetData>
    <row r="6" spans="1:6" x14ac:dyDescent="0.25">
      <c r="A6" s="145"/>
    </row>
    <row r="7" spans="1:6" ht="27.6" x14ac:dyDescent="0.45">
      <c r="B7" s="1056" t="s">
        <v>0</v>
      </c>
      <c r="C7" s="1056"/>
    </row>
    <row r="8" spans="1:6" ht="27.6" x14ac:dyDescent="0.45">
      <c r="B8" s="2"/>
    </row>
    <row r="9" spans="1:6" ht="27.6" x14ac:dyDescent="0.45">
      <c r="B9" s="2"/>
    </row>
    <row r="10" spans="1:6" ht="27.6" x14ac:dyDescent="0.45">
      <c r="B10" s="1057" t="s">
        <v>389</v>
      </c>
      <c r="C10" s="1057"/>
      <c r="D10" s="1057"/>
    </row>
    <row r="11" spans="1:6" ht="27.6" x14ac:dyDescent="0.45">
      <c r="B11" s="1056" t="s">
        <v>347</v>
      </c>
      <c r="C11" s="1056"/>
      <c r="D11" s="1056"/>
    </row>
    <row r="12" spans="1:6" ht="27.6" x14ac:dyDescent="0.45">
      <c r="B12" s="2" t="s">
        <v>492</v>
      </c>
    </row>
    <row r="13" spans="1:6" s="664" customFormat="1" ht="27.6" x14ac:dyDescent="0.45">
      <c r="B13" s="663"/>
    </row>
    <row r="14" spans="1:6" ht="27.6" x14ac:dyDescent="0.45">
      <c r="B14" s="2"/>
    </row>
    <row r="15" spans="1:6" ht="27.6" x14ac:dyDescent="0.45">
      <c r="B15" s="1056" t="s">
        <v>862</v>
      </c>
      <c r="C15" s="1056"/>
      <c r="D15" s="1056"/>
      <c r="E15" s="1056"/>
      <c r="F15" s="1056"/>
    </row>
    <row r="19" spans="3:8" ht="24.75" customHeight="1" x14ac:dyDescent="0.3">
      <c r="C19" s="3" t="s">
        <v>59</v>
      </c>
      <c r="D19" s="1058" t="s">
        <v>44</v>
      </c>
      <c r="E19" s="1058"/>
      <c r="F19" s="1058"/>
      <c r="G19" s="1058"/>
      <c r="H19" s="11"/>
    </row>
    <row r="20" spans="3:8" ht="27.75" customHeight="1" x14ac:dyDescent="0.3">
      <c r="C20" s="3" t="s">
        <v>60</v>
      </c>
      <c r="D20" s="1055" t="s">
        <v>44</v>
      </c>
      <c r="E20" s="1055"/>
      <c r="F20" s="1055"/>
      <c r="G20" s="1055"/>
      <c r="H20" s="469"/>
    </row>
    <row r="21" spans="3:8" ht="15.6" x14ac:dyDescent="0.3">
      <c r="C21" s="3"/>
      <c r="D21" s="3"/>
      <c r="H21" s="23"/>
    </row>
    <row r="22" spans="3:8" ht="15.6" x14ac:dyDescent="0.3">
      <c r="C22" s="3"/>
      <c r="D22" s="3"/>
    </row>
    <row r="23" spans="3:8" ht="15.6" x14ac:dyDescent="0.3">
      <c r="C23" s="3"/>
      <c r="D23" s="3"/>
    </row>
    <row r="48" spans="1:1" x14ac:dyDescent="0.25">
      <c r="A48" s="146"/>
    </row>
    <row r="49" spans="1:1" x14ac:dyDescent="0.25">
      <c r="A49" s="146"/>
    </row>
    <row r="50" spans="1:1" x14ac:dyDescent="0.25">
      <c r="A50" s="146"/>
    </row>
    <row r="52" spans="1:1" x14ac:dyDescent="0.25">
      <c r="A52" s="146"/>
    </row>
    <row r="72" spans="2:2" x14ac:dyDescent="0.25">
      <c r="B72" s="146"/>
    </row>
    <row r="91" spans="1:1" x14ac:dyDescent="0.25">
      <c r="A91" s="146"/>
    </row>
    <row r="119" spans="2:2" x14ac:dyDescent="0.25">
      <c r="B119" s="146"/>
    </row>
    <row r="140" spans="1:1" x14ac:dyDescent="0.25">
      <c r="A140" s="146"/>
    </row>
    <row r="143" spans="1:1" x14ac:dyDescent="0.25">
      <c r="A143" s="146"/>
    </row>
    <row r="168" spans="1:2" x14ac:dyDescent="0.25">
      <c r="A168" s="146"/>
    </row>
    <row r="170" spans="1:2" x14ac:dyDescent="0.25">
      <c r="A170" s="147"/>
      <c r="B170" s="146"/>
    </row>
    <row r="174" spans="1:2" x14ac:dyDescent="0.25">
      <c r="A174" s="147"/>
    </row>
    <row r="175" spans="1:2" x14ac:dyDescent="0.25">
      <c r="A175" s="147"/>
    </row>
    <row r="176" spans="1:2" x14ac:dyDescent="0.25">
      <c r="A176" s="147"/>
    </row>
    <row r="178" spans="1:1" x14ac:dyDescent="0.25">
      <c r="A178" s="148"/>
    </row>
    <row r="179" spans="1:1" x14ac:dyDescent="0.25">
      <c r="A179" s="147"/>
    </row>
    <row r="180" spans="1:1" x14ac:dyDescent="0.25">
      <c r="A180" s="147"/>
    </row>
    <row r="192" spans="1:1" x14ac:dyDescent="0.25">
      <c r="A192" s="147"/>
    </row>
    <row r="197" spans="1:1" x14ac:dyDescent="0.25">
      <c r="A197" s="147"/>
    </row>
    <row r="199" spans="1:1" x14ac:dyDescent="0.25">
      <c r="A199" s="148"/>
    </row>
    <row r="200" spans="1:1" x14ac:dyDescent="0.25">
      <c r="A200" s="148"/>
    </row>
    <row r="214" spans="1:1" x14ac:dyDescent="0.25">
      <c r="A214" s="148"/>
    </row>
    <row r="215" spans="1:1" x14ac:dyDescent="0.25">
      <c r="A215" s="147"/>
    </row>
    <row r="216" spans="1:1" x14ac:dyDescent="0.25">
      <c r="A216" s="147"/>
    </row>
    <row r="218" spans="1:1" x14ac:dyDescent="0.25">
      <c r="A218" s="148"/>
    </row>
    <row r="219" spans="1:1" x14ac:dyDescent="0.25">
      <c r="A219" s="147"/>
    </row>
    <row r="220" spans="1:1" x14ac:dyDescent="0.25">
      <c r="A220" s="148"/>
    </row>
    <row r="221" spans="1:1" x14ac:dyDescent="0.25">
      <c r="A221" s="148"/>
    </row>
    <row r="232" spans="1:1" x14ac:dyDescent="0.25">
      <c r="A232" s="147"/>
    </row>
    <row r="234" spans="1:1" x14ac:dyDescent="0.25">
      <c r="A234" s="148"/>
    </row>
    <row r="235" spans="1:1" x14ac:dyDescent="0.25">
      <c r="A235" s="147"/>
    </row>
    <row r="250" spans="1:1" x14ac:dyDescent="0.25">
      <c r="A250" s="147"/>
    </row>
    <row r="262" spans="1:1" x14ac:dyDescent="0.25">
      <c r="A262" s="147"/>
    </row>
    <row r="300" spans="1:2" x14ac:dyDescent="0.25">
      <c r="A300" s="146"/>
    </row>
    <row r="304" spans="1:2" x14ac:dyDescent="0.25">
      <c r="B304" s="146"/>
    </row>
    <row r="305" spans="1:2" x14ac:dyDescent="0.25">
      <c r="B305" s="146"/>
    </row>
    <row r="308" spans="1:2" x14ac:dyDescent="0.25">
      <c r="A308" s="146"/>
    </row>
    <row r="327" spans="2:2" x14ac:dyDescent="0.25">
      <c r="B327" s="146"/>
    </row>
    <row r="353" spans="2:2" x14ac:dyDescent="0.25">
      <c r="B353" s="146"/>
    </row>
    <row r="357" spans="2:2" x14ac:dyDescent="0.25">
      <c r="B357" s="146"/>
    </row>
    <row r="379" spans="2:2" x14ac:dyDescent="0.25">
      <c r="B379" s="146"/>
    </row>
    <row r="403" spans="2:2" x14ac:dyDescent="0.25">
      <c r="B403" s="146"/>
    </row>
    <row r="407" spans="2:2" x14ac:dyDescent="0.25">
      <c r="B407" s="146"/>
    </row>
    <row r="440" spans="1:2" x14ac:dyDescent="0.25">
      <c r="B440" s="146"/>
    </row>
    <row r="446" spans="1:2" x14ac:dyDescent="0.25">
      <c r="A446" s="146"/>
    </row>
    <row r="449" spans="1:2" x14ac:dyDescent="0.25">
      <c r="A449" s="146"/>
    </row>
    <row r="454" spans="1:2" x14ac:dyDescent="0.25">
      <c r="B454" s="146"/>
    </row>
    <row r="482" spans="2:2" x14ac:dyDescent="0.25">
      <c r="B482" s="146"/>
    </row>
    <row r="499" spans="1:1" x14ac:dyDescent="0.25">
      <c r="A499" s="146"/>
    </row>
    <row r="513" spans="1:1" x14ac:dyDescent="0.25">
      <c r="A513" s="146"/>
    </row>
    <row r="519" spans="1:1" x14ac:dyDescent="0.25">
      <c r="A519" s="146"/>
    </row>
    <row r="523" spans="1:1" x14ac:dyDescent="0.25">
      <c r="A523" s="146"/>
    </row>
    <row r="540" spans="1:1" x14ac:dyDescent="0.25">
      <c r="A540" s="146"/>
    </row>
    <row r="541" spans="1:1" x14ac:dyDescent="0.25">
      <c r="A541" s="146"/>
    </row>
    <row r="565" spans="2:2" x14ac:dyDescent="0.25">
      <c r="B565" s="146"/>
    </row>
    <row r="596" spans="2:2" x14ac:dyDescent="0.25">
      <c r="B596" s="146"/>
    </row>
    <row r="672" spans="1:1" x14ac:dyDescent="0.25">
      <c r="A672" s="146"/>
    </row>
    <row r="673" spans="1:2" x14ac:dyDescent="0.25">
      <c r="A673" s="146"/>
    </row>
    <row r="675" spans="1:2" x14ac:dyDescent="0.25">
      <c r="B675" s="146"/>
    </row>
    <row r="698" spans="1:1" x14ac:dyDescent="0.25">
      <c r="A698" s="146"/>
    </row>
    <row r="705" spans="2:2" x14ac:dyDescent="0.25">
      <c r="B705" s="146"/>
    </row>
    <row r="741" spans="2:2" x14ac:dyDescent="0.25">
      <c r="B741" s="146"/>
    </row>
    <row r="779" spans="2:2" x14ac:dyDescent="0.25">
      <c r="B779" s="146"/>
    </row>
    <row r="789" spans="2:2" x14ac:dyDescent="0.25">
      <c r="B789" s="146"/>
    </row>
    <row r="791" spans="2:2" x14ac:dyDescent="0.25">
      <c r="B791" s="146"/>
    </row>
    <row r="798" spans="2:2" x14ac:dyDescent="0.25">
      <c r="B798" s="146"/>
    </row>
    <row r="868" spans="1:2" x14ac:dyDescent="0.25">
      <c r="A868" s="146"/>
    </row>
    <row r="869" spans="1:2" x14ac:dyDescent="0.25">
      <c r="A869" s="146"/>
    </row>
    <row r="871" spans="1:2" x14ac:dyDescent="0.25">
      <c r="B871" s="146"/>
    </row>
    <row r="872" spans="1:2" x14ac:dyDescent="0.25">
      <c r="B872" s="146"/>
    </row>
    <row r="873" spans="1:2" x14ac:dyDescent="0.25">
      <c r="B873" s="146"/>
    </row>
    <row r="899" spans="2:2" x14ac:dyDescent="0.25">
      <c r="B899" s="146"/>
    </row>
    <row r="906" spans="2:2" x14ac:dyDescent="0.25">
      <c r="B906" s="146"/>
    </row>
    <row r="908" spans="2:2" x14ac:dyDescent="0.25">
      <c r="B908" s="146"/>
    </row>
    <row r="913" spans="2:2" x14ac:dyDescent="0.25">
      <c r="B913" s="146"/>
    </row>
    <row r="914" spans="2:2" x14ac:dyDescent="0.25">
      <c r="B914" s="146"/>
    </row>
    <row r="915" spans="2:2" x14ac:dyDescent="0.25">
      <c r="B915" s="146"/>
    </row>
    <row r="916" spans="2:2" x14ac:dyDescent="0.25">
      <c r="B916" s="146"/>
    </row>
    <row r="917" spans="2:2" x14ac:dyDescent="0.25">
      <c r="B917" s="146"/>
    </row>
    <row r="918" spans="2:2" x14ac:dyDescent="0.25">
      <c r="B918" s="146"/>
    </row>
    <row r="919" spans="2:2" x14ac:dyDescent="0.25">
      <c r="B919" s="146"/>
    </row>
    <row r="926" spans="2:2" x14ac:dyDescent="0.25">
      <c r="B926" s="146"/>
    </row>
    <row r="927" spans="2:2" x14ac:dyDescent="0.25">
      <c r="B927" s="146"/>
    </row>
    <row r="928" spans="2:2" x14ac:dyDescent="0.25">
      <c r="B928" s="146"/>
    </row>
    <row r="929" spans="1:2" x14ac:dyDescent="0.25">
      <c r="B929" s="146"/>
    </row>
    <row r="930" spans="1:2" x14ac:dyDescent="0.25">
      <c r="B930" s="146"/>
    </row>
    <row r="940" spans="1:2" x14ac:dyDescent="0.25">
      <c r="A940" s="146"/>
    </row>
  </sheetData>
  <customSheetViews>
    <customSheetView guid="{D1C4B63A-44A1-41FF-8287-11B2B82635E7}" showGridLines="0" fitToPage="1">
      <selection activeCell="D23" sqref="D23:G23"/>
      <pageMargins left="0.5" right="0.5" top="2" bottom="0.5" header="0.3" footer="0.3"/>
      <printOptions horizontalCentered="1"/>
      <pageSetup paperSize="5" fitToHeight="0" orientation="portrait" horizontalDpi="4294967295" verticalDpi="4294967295" r:id="rId1"/>
    </customSheetView>
    <customSheetView guid="{F633B7F0-050E-4545-9244-A7D77C091E2B}" showGridLines="0" fitToPage="1">
      <selection activeCell="D23" sqref="D23:G23"/>
      <pageMargins left="0.5" right="0.5" top="2" bottom="0.5" header="0.3" footer="0.3"/>
      <printOptions horizontalCentered="1"/>
      <pageSetup paperSize="5" fitToHeight="0" orientation="portrait" horizontalDpi="4294967295" verticalDpi="4294967295" r:id="rId2"/>
    </customSheetView>
  </customSheetViews>
  <mergeCells count="6">
    <mergeCell ref="D20:G20"/>
    <mergeCell ref="B7:C7"/>
    <mergeCell ref="B15:F15"/>
    <mergeCell ref="B10:D10"/>
    <mergeCell ref="B11:D11"/>
    <mergeCell ref="D19:G19"/>
  </mergeCells>
  <phoneticPr fontId="9" type="noConversion"/>
  <printOptions horizontalCentered="1"/>
  <pageMargins left="0.5" right="0.5" top="2" bottom="0.5" header="0.3" footer="0.3"/>
  <pageSetup paperSize="5"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4071"/>
  <sheetViews>
    <sheetView showGridLines="0" workbookViewId="0">
      <selection activeCell="B2" sqref="B2"/>
    </sheetView>
  </sheetViews>
  <sheetFormatPr defaultColWidth="9.109375" defaultRowHeight="13.2" x14ac:dyDescent="0.25"/>
  <cols>
    <col min="1" max="1" width="4.109375" style="24" customWidth="1"/>
    <col min="2" max="2" width="3.5546875" style="24" customWidth="1"/>
    <col min="3" max="3" width="22.6640625" style="457" customWidth="1"/>
    <col min="4" max="4" width="14" style="24" customWidth="1"/>
    <col min="5" max="5" width="22" style="24" customWidth="1"/>
    <col min="6" max="16384" width="9.109375" style="24"/>
  </cols>
  <sheetData>
    <row r="1" spans="1:13" s="10" customFormat="1" ht="15" customHeight="1" x14ac:dyDescent="0.3">
      <c r="A1" s="1059" t="s">
        <v>1</v>
      </c>
      <c r="B1" s="1059"/>
      <c r="C1" s="1059"/>
    </row>
    <row r="2" spans="1:13" s="13" customFormat="1" ht="15" customHeight="1" x14ac:dyDescent="0.25"/>
    <row r="3" spans="1:13" s="13" customFormat="1" ht="15" customHeight="1" x14ac:dyDescent="0.25">
      <c r="A3" s="13" t="s">
        <v>18</v>
      </c>
    </row>
    <row r="4" spans="1:13" s="13" customFormat="1" ht="15" customHeight="1" x14ac:dyDescent="0.25">
      <c r="A4" s="14" t="s">
        <v>19</v>
      </c>
      <c r="B4" s="14"/>
      <c r="C4" s="14"/>
      <c r="D4" s="14"/>
      <c r="E4" s="14"/>
      <c r="F4" s="14"/>
      <c r="G4" s="14"/>
      <c r="H4" s="14"/>
    </row>
    <row r="5" spans="1:13" s="13" customFormat="1" ht="15" customHeight="1" x14ac:dyDescent="0.25"/>
    <row r="6" spans="1:13" s="13" customFormat="1" ht="15" customHeight="1" x14ac:dyDescent="0.25">
      <c r="A6" s="8" t="s">
        <v>70</v>
      </c>
      <c r="D6" s="451" t="str">
        <f>+'Title Page'!$D$19</f>
        <v xml:space="preserve"> </v>
      </c>
      <c r="E6" s="14"/>
      <c r="F6" s="14"/>
      <c r="G6" s="8"/>
    </row>
    <row r="7" spans="1:13" s="13" customFormat="1" ht="15" customHeight="1" x14ac:dyDescent="0.25">
      <c r="A7" s="8" t="s">
        <v>69</v>
      </c>
      <c r="D7" s="567" t="str">
        <f>+'Title Page'!$D$20</f>
        <v xml:space="preserve"> </v>
      </c>
      <c r="E7" s="14"/>
      <c r="F7" s="459"/>
      <c r="G7" s="8"/>
    </row>
    <row r="8" spans="1:13" s="13" customFormat="1" ht="15" customHeight="1" x14ac:dyDescent="0.25">
      <c r="A8" s="8"/>
      <c r="B8" s="80"/>
      <c r="C8" s="80"/>
      <c r="D8" s="83"/>
      <c r="F8" s="8"/>
      <c r="G8" s="8"/>
    </row>
    <row r="9" spans="1:13" s="13" customFormat="1" ht="15" customHeight="1" x14ac:dyDescent="0.25">
      <c r="A9" s="455" t="s">
        <v>390</v>
      </c>
      <c r="F9" s="8"/>
      <c r="G9" s="8"/>
    </row>
    <row r="10" spans="1:13" s="13" customFormat="1" ht="15" customHeight="1" x14ac:dyDescent="0.25">
      <c r="A10" s="13" t="s">
        <v>493</v>
      </c>
    </row>
    <row r="11" spans="1:13" s="13" customFormat="1" ht="15" customHeight="1" x14ac:dyDescent="0.25">
      <c r="A11" s="1029" t="str">
        <f>UPPER('Title Page'!B15)</f>
        <v>FISCAL YEAR ENDED:  JUNE 30, 2025</v>
      </c>
      <c r="B11" s="14"/>
      <c r="C11" s="14"/>
      <c r="D11" s="14"/>
      <c r="E11" s="14"/>
      <c r="F11" s="14"/>
      <c r="G11" s="14"/>
      <c r="H11" s="14"/>
    </row>
    <row r="12" spans="1:13" s="13" customFormat="1" ht="15" customHeight="1" x14ac:dyDescent="0.25">
      <c r="A12" s="8"/>
      <c r="B12" s="8"/>
      <c r="C12" s="8"/>
      <c r="D12" s="461"/>
      <c r="E12" s="8"/>
      <c r="F12" s="8"/>
      <c r="G12" s="8"/>
    </row>
    <row r="13" spans="1:13" s="10" customFormat="1" ht="13.5" customHeight="1" x14ac:dyDescent="0.25">
      <c r="A13" s="21" t="s">
        <v>104</v>
      </c>
      <c r="D13" s="468"/>
    </row>
    <row r="14" spans="1:13" s="454" customFormat="1" ht="13.5" customHeight="1" x14ac:dyDescent="0.25">
      <c r="A14" s="453"/>
      <c r="B14" s="454" t="s">
        <v>67</v>
      </c>
      <c r="C14" s="457"/>
    </row>
    <row r="15" spans="1:13" s="457" customFormat="1" ht="13.5" customHeight="1" x14ac:dyDescent="0.25">
      <c r="A15" s="456"/>
      <c r="B15" s="117"/>
      <c r="C15" s="117"/>
      <c r="G15" s="117"/>
      <c r="H15" s="461"/>
      <c r="I15" s="461"/>
      <c r="J15" s="461"/>
      <c r="K15" s="461"/>
      <c r="L15" s="461"/>
      <c r="M15" s="461"/>
    </row>
    <row r="16" spans="1:13" ht="13.5" customHeight="1" x14ac:dyDescent="0.25">
      <c r="A16" s="1060" t="s">
        <v>652</v>
      </c>
      <c r="B16" s="1061"/>
      <c r="C16" s="1061"/>
      <c r="D16" s="1062"/>
      <c r="E16" s="992" t="s">
        <v>867</v>
      </c>
      <c r="F16" s="899"/>
      <c r="G16" s="899"/>
    </row>
    <row r="17" spans="1:5" s="457" customFormat="1" ht="13.5" customHeight="1" x14ac:dyDescent="0.25">
      <c r="A17" s="463"/>
      <c r="B17" s="10" t="s">
        <v>348</v>
      </c>
      <c r="C17" s="125"/>
    </row>
    <row r="18" spans="1:5" s="454" customFormat="1" ht="13.5" customHeight="1" x14ac:dyDescent="0.25">
      <c r="A18" s="453"/>
      <c r="C18" s="125" t="s">
        <v>301</v>
      </c>
    </row>
    <row r="19" spans="1:5" s="454" customFormat="1" ht="13.5" customHeight="1" x14ac:dyDescent="0.25">
      <c r="A19" s="453"/>
      <c r="C19" s="460" t="s">
        <v>743</v>
      </c>
      <c r="D19" s="460"/>
      <c r="E19" s="460"/>
    </row>
    <row r="20" spans="1:5" s="454" customFormat="1" ht="13.5" customHeight="1" x14ac:dyDescent="0.25">
      <c r="A20" s="453"/>
      <c r="C20" s="454" t="s">
        <v>196</v>
      </c>
    </row>
    <row r="21" spans="1:5" s="454" customFormat="1" ht="13.5" customHeight="1" x14ac:dyDescent="0.25">
      <c r="A21" s="453"/>
      <c r="B21" s="10" t="s">
        <v>422</v>
      </c>
      <c r="C21" s="457"/>
    </row>
    <row r="22" spans="1:5" s="457" customFormat="1" ht="13.5" customHeight="1" x14ac:dyDescent="0.25">
      <c r="A22" s="463"/>
      <c r="C22" s="457" t="s">
        <v>423</v>
      </c>
    </row>
    <row r="23" spans="1:5" s="454" customFormat="1" ht="13.5" customHeight="1" x14ac:dyDescent="0.25">
      <c r="A23" s="453"/>
      <c r="C23" s="454" t="s">
        <v>653</v>
      </c>
    </row>
    <row r="24" spans="1:5" s="454" customFormat="1" ht="13.5" customHeight="1" x14ac:dyDescent="0.25">
      <c r="A24" s="453"/>
      <c r="C24" s="454" t="s">
        <v>654</v>
      </c>
    </row>
    <row r="25" spans="1:5" s="754" customFormat="1" ht="13.5" customHeight="1" x14ac:dyDescent="0.25">
      <c r="A25" s="753"/>
      <c r="B25" s="1" t="s">
        <v>609</v>
      </c>
    </row>
    <row r="26" spans="1:5" s="754" customFormat="1" ht="13.5" customHeight="1" x14ac:dyDescent="0.25">
      <c r="A26" s="753"/>
      <c r="C26" s="754" t="s">
        <v>776</v>
      </c>
    </row>
    <row r="27" spans="1:5" s="754" customFormat="1" ht="13.5" customHeight="1" x14ac:dyDescent="0.25">
      <c r="A27" s="753"/>
      <c r="C27" s="754" t="s">
        <v>655</v>
      </c>
    </row>
    <row r="28" spans="1:5" s="457" customFormat="1" ht="13.5" customHeight="1" x14ac:dyDescent="0.25">
      <c r="A28" s="463"/>
      <c r="B28" s="10" t="s">
        <v>387</v>
      </c>
    </row>
    <row r="29" spans="1:5" s="454" customFormat="1" ht="13.5" customHeight="1" x14ac:dyDescent="0.25">
      <c r="A29" s="453"/>
      <c r="C29" s="454" t="s">
        <v>656</v>
      </c>
    </row>
    <row r="30" spans="1:5" s="457" customFormat="1" ht="13.5" customHeight="1" x14ac:dyDescent="0.25">
      <c r="A30" s="463"/>
      <c r="B30" s="10" t="s">
        <v>388</v>
      </c>
    </row>
    <row r="31" spans="1:5" s="454" customFormat="1" ht="13.5" customHeight="1" x14ac:dyDescent="0.25">
      <c r="A31" s="453"/>
      <c r="C31" s="454" t="s">
        <v>657</v>
      </c>
    </row>
    <row r="32" spans="1:5" s="454" customFormat="1" ht="13.5" customHeight="1" x14ac:dyDescent="0.25">
      <c r="A32" s="453"/>
      <c r="C32" s="454" t="s">
        <v>658</v>
      </c>
    </row>
    <row r="33" spans="1:14" s="457" customFormat="1" ht="13.5" customHeight="1" x14ac:dyDescent="0.25">
      <c r="A33" s="463"/>
      <c r="B33" s="10" t="s">
        <v>739</v>
      </c>
    </row>
    <row r="34" spans="1:14" s="454" customFormat="1" ht="13.5" customHeight="1" x14ac:dyDescent="0.25">
      <c r="A34" s="453"/>
      <c r="C34" s="454" t="s">
        <v>266</v>
      </c>
    </row>
    <row r="35" spans="1:14" s="454" customFormat="1" ht="13.5" customHeight="1" x14ac:dyDescent="0.25">
      <c r="A35" s="453"/>
      <c r="C35" s="454" t="s">
        <v>659</v>
      </c>
    </row>
    <row r="36" spans="1:14" s="454" customFormat="1" ht="13.5" customHeight="1" x14ac:dyDescent="0.25">
      <c r="A36" s="453"/>
      <c r="C36" s="454" t="s">
        <v>660</v>
      </c>
    </row>
    <row r="37" spans="1:14" s="454" customFormat="1" ht="13.5" customHeight="1" x14ac:dyDescent="0.25">
      <c r="A37" s="453"/>
      <c r="C37" s="454" t="s">
        <v>267</v>
      </c>
    </row>
    <row r="38" spans="1:14" s="454" customFormat="1" ht="13.5" customHeight="1" x14ac:dyDescent="0.25">
      <c r="A38" s="453"/>
      <c r="C38" s="454" t="s">
        <v>661</v>
      </c>
    </row>
    <row r="39" spans="1:14" s="454" customFormat="1" ht="13.5" customHeight="1" x14ac:dyDescent="0.25">
      <c r="A39" s="453"/>
      <c r="C39" s="371" t="s">
        <v>740</v>
      </c>
    </row>
    <row r="40" spans="1:14" s="457" customFormat="1" ht="13.5" customHeight="1" x14ac:dyDescent="0.25">
      <c r="A40" s="463"/>
      <c r="C40" s="371" t="s">
        <v>741</v>
      </c>
    </row>
    <row r="41" spans="1:14" s="457" customFormat="1" ht="13.5" customHeight="1" x14ac:dyDescent="0.25">
      <c r="A41" s="463"/>
      <c r="C41" s="371" t="s">
        <v>742</v>
      </c>
    </row>
    <row r="42" spans="1:14" s="457" customFormat="1" ht="13.5" customHeight="1" x14ac:dyDescent="0.25">
      <c r="A42" s="463"/>
      <c r="C42" s="371" t="s">
        <v>781</v>
      </c>
    </row>
    <row r="43" spans="1:14" s="454" customFormat="1" ht="13.5" customHeight="1" x14ac:dyDescent="0.25">
      <c r="A43" s="453"/>
      <c r="B43" s="10" t="s">
        <v>872</v>
      </c>
      <c r="C43" s="457"/>
    </row>
    <row r="44" spans="1:14" x14ac:dyDescent="0.25">
      <c r="A44" s="28"/>
      <c r="B44" s="454"/>
      <c r="C44" s="1054" t="s">
        <v>418</v>
      </c>
      <c r="D44" s="704"/>
      <c r="E44" s="704"/>
      <c r="F44" s="704"/>
      <c r="G44"/>
      <c r="H44"/>
      <c r="I44"/>
      <c r="J44"/>
      <c r="K44"/>
      <c r="L44"/>
      <c r="M44"/>
      <c r="N44"/>
    </row>
    <row r="45" spans="1:14" x14ac:dyDescent="0.25">
      <c r="A45" s="28"/>
    </row>
    <row r="46" spans="1:14" x14ac:dyDescent="0.25">
      <c r="A46" s="28"/>
    </row>
    <row r="47" spans="1:14" x14ac:dyDescent="0.25">
      <c r="A47" s="28"/>
    </row>
    <row r="48" spans="1:14"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row r="3989" spans="1:1" x14ac:dyDescent="0.25">
      <c r="A3989" s="28"/>
    </row>
    <row r="3990" spans="1:1" x14ac:dyDescent="0.25">
      <c r="A3990" s="28"/>
    </row>
    <row r="3991" spans="1:1" x14ac:dyDescent="0.25">
      <c r="A3991" s="28"/>
    </row>
    <row r="3992" spans="1:1" x14ac:dyDescent="0.25">
      <c r="A3992" s="28"/>
    </row>
    <row r="3993" spans="1:1" x14ac:dyDescent="0.25">
      <c r="A3993" s="28"/>
    </row>
    <row r="3994" spans="1:1" x14ac:dyDescent="0.25">
      <c r="A3994" s="28"/>
    </row>
    <row r="3995" spans="1:1" x14ac:dyDescent="0.25">
      <c r="A3995" s="28"/>
    </row>
    <row r="3996" spans="1:1" x14ac:dyDescent="0.25">
      <c r="A3996" s="28"/>
    </row>
    <row r="3997" spans="1:1" x14ac:dyDescent="0.25">
      <c r="A3997" s="28"/>
    </row>
    <row r="3998" spans="1:1" x14ac:dyDescent="0.25">
      <c r="A3998" s="28"/>
    </row>
    <row r="3999" spans="1:1" x14ac:dyDescent="0.25">
      <c r="A3999" s="28"/>
    </row>
    <row r="4000" spans="1:1" x14ac:dyDescent="0.25">
      <c r="A4000" s="28"/>
    </row>
    <row r="4001" spans="1:1" x14ac:dyDescent="0.25">
      <c r="A4001" s="28"/>
    </row>
    <row r="4002" spans="1:1" x14ac:dyDescent="0.25">
      <c r="A4002" s="28"/>
    </row>
    <row r="4003" spans="1:1" x14ac:dyDescent="0.25">
      <c r="A4003" s="28"/>
    </row>
    <row r="4004" spans="1:1" x14ac:dyDescent="0.25">
      <c r="A4004" s="28"/>
    </row>
    <row r="4005" spans="1:1" x14ac:dyDescent="0.25">
      <c r="A4005" s="28"/>
    </row>
    <row r="4006" spans="1:1" x14ac:dyDescent="0.25">
      <c r="A4006" s="28"/>
    </row>
    <row r="4007" spans="1:1" x14ac:dyDescent="0.25">
      <c r="A4007" s="28"/>
    </row>
    <row r="4008" spans="1:1" x14ac:dyDescent="0.25">
      <c r="A4008" s="28"/>
    </row>
    <row r="4009" spans="1:1" x14ac:dyDescent="0.25">
      <c r="A4009" s="28"/>
    </row>
    <row r="4010" spans="1:1" x14ac:dyDescent="0.25">
      <c r="A4010" s="28"/>
    </row>
    <row r="4011" spans="1:1" x14ac:dyDescent="0.25">
      <c r="A4011" s="28"/>
    </row>
    <row r="4012" spans="1:1" x14ac:dyDescent="0.25">
      <c r="A4012" s="28"/>
    </row>
    <row r="4013" spans="1:1" x14ac:dyDescent="0.25">
      <c r="A4013" s="28"/>
    </row>
    <row r="4014" spans="1:1" x14ac:dyDescent="0.25">
      <c r="A4014" s="28"/>
    </row>
    <row r="4015" spans="1:1" x14ac:dyDescent="0.25">
      <c r="A4015" s="28"/>
    </row>
    <row r="4016" spans="1:1" x14ac:dyDescent="0.25">
      <c r="A4016" s="28"/>
    </row>
    <row r="4017" spans="1:1" x14ac:dyDescent="0.25">
      <c r="A4017" s="28"/>
    </row>
    <row r="4018" spans="1:1" x14ac:dyDescent="0.25">
      <c r="A4018" s="28"/>
    </row>
    <row r="4019" spans="1:1" x14ac:dyDescent="0.25">
      <c r="A4019" s="28"/>
    </row>
    <row r="4020" spans="1:1" x14ac:dyDescent="0.25">
      <c r="A4020" s="28"/>
    </row>
    <row r="4021" spans="1:1" x14ac:dyDescent="0.25">
      <c r="A4021" s="28"/>
    </row>
    <row r="4022" spans="1:1" x14ac:dyDescent="0.25">
      <c r="A4022" s="28"/>
    </row>
    <row r="4023" spans="1:1" x14ac:dyDescent="0.25">
      <c r="A4023" s="28"/>
    </row>
    <row r="4024" spans="1:1" x14ac:dyDescent="0.25">
      <c r="A4024" s="28"/>
    </row>
    <row r="4025" spans="1:1" x14ac:dyDescent="0.25">
      <c r="A4025" s="28"/>
    </row>
    <row r="4026" spans="1:1" x14ac:dyDescent="0.25">
      <c r="A4026" s="28"/>
    </row>
    <row r="4027" spans="1:1" x14ac:dyDescent="0.25">
      <c r="A4027" s="28"/>
    </row>
    <row r="4028" spans="1:1" x14ac:dyDescent="0.25">
      <c r="A4028" s="28"/>
    </row>
    <row r="4029" spans="1:1" x14ac:dyDescent="0.25">
      <c r="A4029" s="28"/>
    </row>
    <row r="4030" spans="1:1" x14ac:dyDescent="0.25">
      <c r="A4030" s="28"/>
    </row>
    <row r="4031" spans="1:1" x14ac:dyDescent="0.25">
      <c r="A4031" s="28"/>
    </row>
    <row r="4032" spans="1:1" x14ac:dyDescent="0.25">
      <c r="A4032" s="28"/>
    </row>
    <row r="4033" spans="1:1" x14ac:dyDescent="0.25">
      <c r="A4033" s="28"/>
    </row>
    <row r="4034" spans="1:1" x14ac:dyDescent="0.25">
      <c r="A4034" s="28"/>
    </row>
    <row r="4035" spans="1:1" x14ac:dyDescent="0.25">
      <c r="A4035" s="28"/>
    </row>
    <row r="4036" spans="1:1" x14ac:dyDescent="0.25">
      <c r="A4036" s="28"/>
    </row>
    <row r="4037" spans="1:1" x14ac:dyDescent="0.25">
      <c r="A4037" s="28"/>
    </row>
    <row r="4038" spans="1:1" x14ac:dyDescent="0.25">
      <c r="A4038" s="28"/>
    </row>
    <row r="4039" spans="1:1" x14ac:dyDescent="0.25">
      <c r="A4039" s="28"/>
    </row>
    <row r="4040" spans="1:1" x14ac:dyDescent="0.25">
      <c r="A4040" s="28"/>
    </row>
    <row r="4041" spans="1:1" x14ac:dyDescent="0.25">
      <c r="A4041" s="28"/>
    </row>
    <row r="4042" spans="1:1" x14ac:dyDescent="0.25">
      <c r="A4042" s="28"/>
    </row>
    <row r="4043" spans="1:1" x14ac:dyDescent="0.25">
      <c r="A4043" s="28"/>
    </row>
    <row r="4044" spans="1:1" x14ac:dyDescent="0.25">
      <c r="A4044" s="28"/>
    </row>
    <row r="4045" spans="1:1" x14ac:dyDescent="0.25">
      <c r="A4045" s="28"/>
    </row>
    <row r="4046" spans="1:1" x14ac:dyDescent="0.25">
      <c r="A4046" s="28"/>
    </row>
    <row r="4047" spans="1:1" x14ac:dyDescent="0.25">
      <c r="A4047" s="28"/>
    </row>
    <row r="4048" spans="1:1" x14ac:dyDescent="0.25">
      <c r="A4048" s="28"/>
    </row>
    <row r="4049" spans="1:1" x14ac:dyDescent="0.25">
      <c r="A4049" s="28"/>
    </row>
    <row r="4050" spans="1:1" x14ac:dyDescent="0.25">
      <c r="A4050" s="28"/>
    </row>
    <row r="4051" spans="1:1" x14ac:dyDescent="0.25">
      <c r="A4051" s="28"/>
    </row>
    <row r="4052" spans="1:1" x14ac:dyDescent="0.25">
      <c r="A4052" s="28"/>
    </row>
    <row r="4053" spans="1:1" x14ac:dyDescent="0.25">
      <c r="A4053" s="28"/>
    </row>
    <row r="4054" spans="1:1" x14ac:dyDescent="0.25">
      <c r="A4054" s="28"/>
    </row>
    <row r="4055" spans="1:1" x14ac:dyDescent="0.25">
      <c r="A4055" s="28"/>
    </row>
    <row r="4056" spans="1:1" x14ac:dyDescent="0.25">
      <c r="A4056" s="28"/>
    </row>
    <row r="4057" spans="1:1" x14ac:dyDescent="0.25">
      <c r="A4057" s="28"/>
    </row>
    <row r="4058" spans="1:1" x14ac:dyDescent="0.25">
      <c r="A4058" s="28"/>
    </row>
    <row r="4059" spans="1:1" x14ac:dyDescent="0.25">
      <c r="A4059" s="28"/>
    </row>
    <row r="4060" spans="1:1" x14ac:dyDescent="0.25">
      <c r="A4060" s="28"/>
    </row>
    <row r="4061" spans="1:1" x14ac:dyDescent="0.25">
      <c r="A4061" s="28"/>
    </row>
    <row r="4062" spans="1:1" x14ac:dyDescent="0.25">
      <c r="A4062" s="28"/>
    </row>
    <row r="4063" spans="1:1" x14ac:dyDescent="0.25">
      <c r="A4063" s="28"/>
    </row>
    <row r="4064" spans="1:1" x14ac:dyDescent="0.25">
      <c r="A4064" s="28"/>
    </row>
    <row r="4065" spans="1:1" x14ac:dyDescent="0.25">
      <c r="A4065" s="28"/>
    </row>
    <row r="4066" spans="1:1" x14ac:dyDescent="0.25">
      <c r="A4066" s="28"/>
    </row>
    <row r="4067" spans="1:1" x14ac:dyDescent="0.25">
      <c r="A4067" s="28"/>
    </row>
    <row r="4068" spans="1:1" x14ac:dyDescent="0.25">
      <c r="A4068" s="28"/>
    </row>
    <row r="4069" spans="1:1" x14ac:dyDescent="0.25">
      <c r="A4069" s="28"/>
    </row>
    <row r="4070" spans="1:1" x14ac:dyDescent="0.25">
      <c r="A4070" s="28"/>
    </row>
    <row r="4071" spans="1:1" x14ac:dyDescent="0.25">
      <c r="A4071" s="28"/>
    </row>
  </sheetData>
  <customSheetViews>
    <customSheetView guid="{D1C4B63A-44A1-41FF-8287-11B2B82635E7}" showGridLines="0">
      <rowBreaks count="1" manualBreakCount="1">
        <brk id="58" max="16383" man="1"/>
      </rowBreaks>
      <pageMargins left="0.5" right="0.5" top="1" bottom="0.5" header="0.3" footer="0.3"/>
      <pageSetup paperSize="5" fitToWidth="0" fitToHeight="0" orientation="portrait" useFirstPageNumber="1" r:id="rId1"/>
      <headerFooter>
        <oddFooter>&amp;L&amp;A&amp;C&amp;P/&amp;N</oddFooter>
      </headerFooter>
    </customSheetView>
    <customSheetView guid="{F633B7F0-050E-4545-9244-A7D77C091E2B}" showPageBreaks="1" showGridLines="0">
      <rowBreaks count="1" manualBreakCount="1">
        <brk id="58" max="16383" man="1"/>
      </rowBreaks>
      <pageMargins left="0.5" right="0.5" top="1" bottom="0.5" header="0.3" footer="0.3"/>
      <pageSetup paperSize="5" fitToWidth="0" fitToHeight="0" orientation="portrait" useFirstPageNumber="1" r:id="rId2"/>
      <headerFooter>
        <oddFooter>&amp;L&amp;A&amp;C&amp;P/&amp;N</oddFooter>
      </headerFooter>
    </customSheetView>
  </customSheetViews>
  <mergeCells count="2">
    <mergeCell ref="A1:C1"/>
    <mergeCell ref="A16:D16"/>
  </mergeCells>
  <phoneticPr fontId="9" type="noConversion"/>
  <hyperlinks>
    <hyperlink ref="C44" r:id="rId3" xr:uid="{23B6B6DF-0963-4C97-A477-5826DE99444E}"/>
  </hyperlinks>
  <pageMargins left="0.5" right="0.5" top="1" bottom="0.5" header="0.3" footer="0.3"/>
  <pageSetup paperSize="5" fitToWidth="0" fitToHeight="0" orientation="portrait" useFirstPageNumber="1" r:id="rId4"/>
  <headerFooter scaleWithDoc="0">
    <oddFooter>&amp;L&amp;A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A3D9E-B12A-437B-AE35-53F6EDA1D802}">
  <sheetPr>
    <pageSetUpPr fitToPage="1"/>
  </sheetPr>
  <dimension ref="A1:K134"/>
  <sheetViews>
    <sheetView showGridLines="0" zoomScaleNormal="100" zoomScaleSheetLayoutView="100" workbookViewId="0">
      <selection activeCell="A2" sqref="A2"/>
    </sheetView>
  </sheetViews>
  <sheetFormatPr defaultColWidth="9.109375" defaultRowHeight="13.2" x14ac:dyDescent="0.25"/>
  <cols>
    <col min="1" max="2" width="9.109375" style="705"/>
    <col min="3" max="3" width="12.44140625" style="705" customWidth="1"/>
    <col min="4" max="9" width="9.109375" style="705"/>
    <col min="10" max="10" width="17" style="705" customWidth="1"/>
    <col min="11" max="21" width="9.109375" style="705"/>
    <col min="22" max="22" width="33.6640625" style="705" customWidth="1"/>
    <col min="23" max="16384" width="9.109375" style="705"/>
  </cols>
  <sheetData>
    <row r="1" spans="1:10" s="1" customFormat="1" ht="15" customHeight="1" x14ac:dyDescent="0.3">
      <c r="A1" s="3" t="s">
        <v>1</v>
      </c>
      <c r="B1" s="3"/>
      <c r="C1" s="3"/>
    </row>
    <row r="2" spans="1:10" s="4" customFormat="1" ht="15" customHeight="1" x14ac:dyDescent="0.25"/>
    <row r="3" spans="1:10" s="4" customFormat="1" ht="15" customHeight="1" x14ac:dyDescent="0.25">
      <c r="A3" s="4" t="s">
        <v>18</v>
      </c>
    </row>
    <row r="4" spans="1:10" s="4" customFormat="1" ht="15" customHeight="1" x14ac:dyDescent="0.25">
      <c r="A4" s="5" t="s">
        <v>19</v>
      </c>
      <c r="B4" s="5"/>
      <c r="C4" s="5"/>
      <c r="D4" s="5"/>
      <c r="E4" s="5"/>
      <c r="F4" s="5"/>
      <c r="G4" s="5"/>
      <c r="H4" s="5"/>
      <c r="I4" s="5"/>
      <c r="J4" s="5"/>
    </row>
    <row r="5" spans="1:10" s="4" customFormat="1" ht="15" customHeight="1" x14ac:dyDescent="0.25"/>
    <row r="6" spans="1:10" s="4" customFormat="1" ht="15" customHeight="1" x14ac:dyDescent="0.25">
      <c r="A6" s="4" t="s">
        <v>70</v>
      </c>
      <c r="D6" s="1063" t="str">
        <f>+'Title Page'!$D$19</f>
        <v xml:space="preserve"> </v>
      </c>
      <c r="E6" s="1063"/>
      <c r="F6" s="1063"/>
      <c r="G6" s="1063"/>
      <c r="H6" s="5"/>
    </row>
    <row r="7" spans="1:10" s="4" customFormat="1" ht="15" customHeight="1" x14ac:dyDescent="0.25">
      <c r="A7" s="4" t="s">
        <v>69</v>
      </c>
      <c r="D7" s="567" t="str">
        <f>+'Title Page'!$D$20</f>
        <v xml:space="preserve"> </v>
      </c>
      <c r="E7" s="561"/>
      <c r="F7" s="561"/>
      <c r="G7" s="561"/>
      <c r="H7" s="706"/>
    </row>
    <row r="8" spans="1:10" s="4" customFormat="1" ht="15" customHeight="1" x14ac:dyDescent="0.25">
      <c r="B8" s="707"/>
      <c r="C8" s="85"/>
    </row>
    <row r="9" spans="1:10" s="4" customFormat="1" ht="15" customHeight="1" x14ac:dyDescent="0.25">
      <c r="A9" s="707" t="s">
        <v>390</v>
      </c>
    </row>
    <row r="10" spans="1:10" ht="15" customHeight="1" x14ac:dyDescent="0.25">
      <c r="A10" s="4" t="s">
        <v>20</v>
      </c>
      <c r="B10" s="4"/>
      <c r="C10" s="4"/>
      <c r="D10" s="4"/>
    </row>
    <row r="11" spans="1:10" s="4" customFormat="1" ht="15" customHeight="1" x14ac:dyDescent="0.25">
      <c r="A11" s="121" t="str">
        <f>+'Table of Contents - Part 3'!$A$11</f>
        <v>FISCAL YEAR ENDED:  JUNE 30, 2025</v>
      </c>
      <c r="B11" s="5"/>
      <c r="C11" s="5"/>
      <c r="D11" s="5"/>
      <c r="E11" s="5"/>
      <c r="F11" s="5"/>
      <c r="G11" s="5"/>
      <c r="H11" s="5"/>
      <c r="I11" s="5"/>
      <c r="J11" s="5"/>
    </row>
    <row r="12" spans="1:10" s="4" customFormat="1" ht="15" customHeight="1" x14ac:dyDescent="0.25">
      <c r="A12" s="708"/>
    </row>
    <row r="13" spans="1:10" ht="15" customHeight="1" x14ac:dyDescent="0.25">
      <c r="A13" s="709" t="s">
        <v>400</v>
      </c>
      <c r="B13" s="1031"/>
      <c r="C13" s="1031"/>
      <c r="D13" s="1031"/>
      <c r="E13" s="1031"/>
      <c r="F13" s="1031"/>
      <c r="G13" s="1031"/>
      <c r="H13" s="1031"/>
      <c r="I13" s="1031"/>
      <c r="J13" s="1031"/>
    </row>
    <row r="14" spans="1:10" ht="12.75" customHeight="1" x14ac:dyDescent="0.25">
      <c r="A14" s="1031"/>
      <c r="B14" s="1031"/>
      <c r="C14" s="1031"/>
      <c r="D14" s="1031"/>
      <c r="E14" s="1031"/>
      <c r="F14" s="1031"/>
      <c r="G14" s="1031"/>
      <c r="H14" s="1031"/>
      <c r="I14" s="1031"/>
      <c r="J14" s="1031"/>
    </row>
    <row r="15" spans="1:10" ht="12.75" customHeight="1" x14ac:dyDescent="0.25">
      <c r="A15" s="1064" t="s">
        <v>394</v>
      </c>
      <c r="B15" s="1064"/>
      <c r="C15" s="1064"/>
      <c r="D15" s="1064"/>
      <c r="E15" s="1064"/>
      <c r="F15" s="1064"/>
      <c r="G15" s="1064"/>
      <c r="H15" s="1064"/>
      <c r="I15" s="1064"/>
      <c r="J15" s="1064"/>
    </row>
    <row r="16" spans="1:10" ht="12.75" customHeight="1" x14ac:dyDescent="0.25">
      <c r="A16" s="1064"/>
      <c r="B16" s="1064"/>
      <c r="C16" s="1064"/>
      <c r="D16" s="1064"/>
      <c r="E16" s="1064"/>
      <c r="F16" s="1064"/>
      <c r="G16" s="1064"/>
      <c r="H16" s="1064"/>
      <c r="I16" s="1064"/>
      <c r="J16" s="1064"/>
    </row>
    <row r="17" spans="1:11" ht="12.75" customHeight="1" x14ac:dyDescent="0.25">
      <c r="A17" s="1027"/>
      <c r="B17" s="1027"/>
      <c r="C17" s="1027"/>
      <c r="D17" s="1027"/>
      <c r="E17" s="1027"/>
      <c r="F17" s="1027"/>
      <c r="G17" s="1027"/>
      <c r="H17" s="1027"/>
      <c r="I17" s="1027"/>
      <c r="J17" s="1027"/>
    </row>
    <row r="18" spans="1:11" ht="12.75" customHeight="1" x14ac:dyDescent="0.25">
      <c r="A18" s="1064" t="s">
        <v>131</v>
      </c>
      <c r="B18" s="1064"/>
      <c r="C18" s="1064"/>
      <c r="D18" s="1064"/>
      <c r="E18" s="1064"/>
      <c r="F18" s="1064"/>
      <c r="G18" s="1064"/>
      <c r="H18" s="1064"/>
      <c r="I18" s="1064"/>
      <c r="J18" s="1064"/>
      <c r="K18" s="1"/>
    </row>
    <row r="19" spans="1:11" ht="12.75" customHeight="1" x14ac:dyDescent="0.25">
      <c r="A19" s="1064"/>
      <c r="B19" s="1064"/>
      <c r="C19" s="1064"/>
      <c r="D19" s="1064"/>
      <c r="E19" s="1064"/>
      <c r="F19" s="1064"/>
      <c r="G19" s="1064"/>
      <c r="H19" s="1064"/>
      <c r="I19" s="1064"/>
      <c r="J19" s="1064"/>
      <c r="K19" s="1"/>
    </row>
    <row r="20" spans="1:11" ht="12.75" customHeight="1" x14ac:dyDescent="0.25">
      <c r="A20" s="1031"/>
      <c r="B20" s="1031"/>
      <c r="C20" s="1031"/>
      <c r="D20" s="1031"/>
      <c r="E20" s="1031"/>
      <c r="F20" s="1031"/>
      <c r="G20" s="1031"/>
      <c r="H20" s="1031"/>
      <c r="I20" s="1031"/>
      <c r="J20" s="1031"/>
    </row>
    <row r="21" spans="1:11" ht="12.75" customHeight="1" x14ac:dyDescent="0.25">
      <c r="A21" s="1065" t="s">
        <v>841</v>
      </c>
      <c r="B21" s="1066"/>
      <c r="C21" s="1066"/>
      <c r="D21" s="1066"/>
      <c r="E21" s="1066"/>
      <c r="F21" s="1066"/>
      <c r="G21" s="1066"/>
      <c r="H21" s="1066"/>
      <c r="I21" s="1066"/>
      <c r="J21" s="1066"/>
    </row>
    <row r="22" spans="1:11" ht="12.75" customHeight="1" x14ac:dyDescent="0.25">
      <c r="A22" s="1066"/>
      <c r="B22" s="1066"/>
      <c r="C22" s="1066"/>
      <c r="D22" s="1066"/>
      <c r="E22" s="1066"/>
      <c r="F22" s="1066"/>
      <c r="G22" s="1066"/>
      <c r="H22" s="1066"/>
      <c r="I22" s="1066"/>
      <c r="J22" s="1066"/>
    </row>
    <row r="23" spans="1:11" ht="12.75" customHeight="1" x14ac:dyDescent="0.25">
      <c r="A23" s="1066"/>
      <c r="B23" s="1066"/>
      <c r="C23" s="1066"/>
      <c r="D23" s="1066"/>
      <c r="E23" s="1066"/>
      <c r="F23" s="1066"/>
      <c r="G23" s="1066"/>
      <c r="H23" s="1066"/>
      <c r="I23" s="1066"/>
      <c r="J23" s="1066"/>
    </row>
    <row r="24" spans="1:11" ht="12.75" customHeight="1" x14ac:dyDescent="0.25">
      <c r="A24" s="1066"/>
      <c r="B24" s="1066"/>
      <c r="C24" s="1066"/>
      <c r="D24" s="1066"/>
      <c r="E24" s="1066"/>
      <c r="F24" s="1066"/>
      <c r="G24" s="1066"/>
      <c r="H24" s="1066"/>
      <c r="I24" s="1066"/>
      <c r="J24" s="1066"/>
    </row>
    <row r="25" spans="1:11" ht="12.75" customHeight="1" x14ac:dyDescent="0.25">
      <c r="A25" s="1031"/>
      <c r="B25" s="1031"/>
      <c r="C25" s="1031"/>
      <c r="D25" s="1031"/>
      <c r="E25" s="1031"/>
      <c r="F25" s="1031"/>
      <c r="G25" s="1031"/>
      <c r="H25" s="1031"/>
      <c r="I25" s="1031"/>
      <c r="J25" s="1031"/>
    </row>
    <row r="26" spans="1:11" ht="12.75" customHeight="1" x14ac:dyDescent="0.25">
      <c r="A26" s="1067" t="s">
        <v>842</v>
      </c>
      <c r="B26" s="1068"/>
      <c r="C26" s="1068"/>
      <c r="D26" s="1068"/>
      <c r="E26" s="1068"/>
      <c r="F26" s="1068"/>
      <c r="G26" s="1068"/>
      <c r="H26" s="1068"/>
      <c r="I26" s="1068"/>
      <c r="J26" s="1068"/>
    </row>
    <row r="27" spans="1:11" ht="12.75" customHeight="1" x14ac:dyDescent="0.25">
      <c r="A27" s="1068"/>
      <c r="B27" s="1068"/>
      <c r="C27" s="1068"/>
      <c r="D27" s="1068"/>
      <c r="E27" s="1068"/>
      <c r="F27" s="1068"/>
      <c r="G27" s="1068"/>
      <c r="H27" s="1068"/>
      <c r="I27" s="1068"/>
      <c r="J27" s="1068"/>
    </row>
    <row r="28" spans="1:11" ht="12.75" customHeight="1" x14ac:dyDescent="0.25">
      <c r="A28" s="1068"/>
      <c r="B28" s="1068"/>
      <c r="C28" s="1068"/>
      <c r="D28" s="1068"/>
      <c r="E28" s="1068"/>
      <c r="F28" s="1068"/>
      <c r="G28" s="1068"/>
      <c r="H28" s="1068"/>
      <c r="I28" s="1068"/>
      <c r="J28" s="1068"/>
    </row>
    <row r="29" spans="1:11" ht="12.75" customHeight="1" x14ac:dyDescent="0.25">
      <c r="A29" s="1031"/>
      <c r="B29" s="1031"/>
      <c r="C29" s="1031"/>
      <c r="D29" s="1031"/>
      <c r="E29" s="1031"/>
      <c r="F29" s="1031"/>
      <c r="G29" s="1031"/>
      <c r="H29" s="1031"/>
      <c r="I29" s="1031"/>
      <c r="J29" s="1031"/>
    </row>
    <row r="30" spans="1:11" ht="12.75" customHeight="1" x14ac:dyDescent="0.25">
      <c r="A30" s="709" t="s">
        <v>21</v>
      </c>
      <c r="B30" s="1031"/>
      <c r="C30" s="1031"/>
      <c r="D30" s="1031"/>
      <c r="E30" s="1031"/>
      <c r="F30" s="1031"/>
      <c r="G30" s="1031"/>
      <c r="H30" s="1031"/>
      <c r="I30" s="1031"/>
      <c r="J30" s="1031"/>
    </row>
    <row r="31" spans="1:11" ht="15" customHeight="1" x14ac:dyDescent="0.25">
      <c r="A31" s="1067" t="s">
        <v>465</v>
      </c>
      <c r="B31" s="1068"/>
      <c r="C31" s="1068"/>
      <c r="D31" s="1068"/>
      <c r="E31" s="1068"/>
      <c r="F31" s="1068"/>
      <c r="G31" s="1068"/>
      <c r="H31" s="1068"/>
      <c r="I31" s="1068"/>
      <c r="J31" s="1068"/>
    </row>
    <row r="32" spans="1:11" ht="12.75" customHeight="1" x14ac:dyDescent="0.25">
      <c r="A32" s="1068"/>
      <c r="B32" s="1068"/>
      <c r="C32" s="1068"/>
      <c r="D32" s="1068"/>
      <c r="E32" s="1068"/>
      <c r="F32" s="1068"/>
      <c r="G32" s="1068"/>
      <c r="H32" s="1068"/>
      <c r="I32" s="1068"/>
      <c r="J32" s="1068"/>
    </row>
    <row r="33" spans="1:10" ht="12.75" customHeight="1" x14ac:dyDescent="0.25">
      <c r="A33" s="1068"/>
      <c r="B33" s="1068"/>
      <c r="C33" s="1068"/>
      <c r="D33" s="1068"/>
      <c r="E33" s="1068"/>
      <c r="F33" s="1068"/>
      <c r="G33" s="1068"/>
      <c r="H33" s="1068"/>
      <c r="I33" s="1068"/>
      <c r="J33" s="1068"/>
    </row>
    <row r="34" spans="1:10" ht="12.75" customHeight="1" x14ac:dyDescent="0.25">
      <c r="A34" s="1068"/>
      <c r="B34" s="1068"/>
      <c r="C34" s="1068"/>
      <c r="D34" s="1068"/>
      <c r="E34" s="1068"/>
      <c r="F34" s="1068"/>
      <c r="G34" s="1068"/>
      <c r="H34" s="1068"/>
      <c r="I34" s="1068"/>
      <c r="J34" s="1068"/>
    </row>
    <row r="35" spans="1:10" ht="12.75" customHeight="1" x14ac:dyDescent="0.25">
      <c r="A35" s="1026"/>
      <c r="B35" s="1026"/>
      <c r="C35" s="1026"/>
      <c r="D35" s="1026"/>
      <c r="E35" s="1026"/>
      <c r="F35" s="1026"/>
      <c r="G35" s="1026"/>
      <c r="H35" s="1026"/>
      <c r="I35" s="1026"/>
      <c r="J35" s="1026"/>
    </row>
    <row r="36" spans="1:10" ht="12.75" customHeight="1" x14ac:dyDescent="0.25">
      <c r="A36" s="1067" t="s">
        <v>395</v>
      </c>
      <c r="B36" s="1068"/>
      <c r="C36" s="1068"/>
      <c r="D36" s="1068"/>
      <c r="E36" s="1068"/>
      <c r="F36" s="1068"/>
      <c r="G36" s="1068"/>
      <c r="H36" s="1068"/>
      <c r="I36" s="1068"/>
      <c r="J36" s="1068"/>
    </row>
    <row r="37" spans="1:10" ht="12.75" customHeight="1" x14ac:dyDescent="0.25">
      <c r="A37" s="1068"/>
      <c r="B37" s="1068"/>
      <c r="C37" s="1068"/>
      <c r="D37" s="1068"/>
      <c r="E37" s="1068"/>
      <c r="F37" s="1068"/>
      <c r="G37" s="1068"/>
      <c r="H37" s="1068"/>
      <c r="I37" s="1068"/>
      <c r="J37" s="1068"/>
    </row>
    <row r="38" spans="1:10" ht="12.75" customHeight="1" x14ac:dyDescent="0.25">
      <c r="A38" s="1068"/>
      <c r="B38" s="1068"/>
      <c r="C38" s="1068"/>
      <c r="D38" s="1068"/>
      <c r="E38" s="1068"/>
      <c r="F38" s="1068"/>
      <c r="G38" s="1068"/>
      <c r="H38" s="1068"/>
      <c r="I38" s="1068"/>
      <c r="J38" s="1068"/>
    </row>
    <row r="39" spans="1:10" ht="12.75" customHeight="1" x14ac:dyDescent="0.25">
      <c r="A39" s="1068"/>
      <c r="B39" s="1068"/>
      <c r="C39" s="1068"/>
      <c r="D39" s="1068"/>
      <c r="E39" s="1068"/>
      <c r="F39" s="1068"/>
      <c r="G39" s="1068"/>
      <c r="H39" s="1068"/>
      <c r="I39" s="1068"/>
      <c r="J39" s="1068"/>
    </row>
    <row r="40" spans="1:10" ht="12.75" customHeight="1" x14ac:dyDescent="0.25">
      <c r="A40" s="1068"/>
      <c r="B40" s="1068"/>
      <c r="C40" s="1068"/>
      <c r="D40" s="1068"/>
      <c r="E40" s="1068"/>
      <c r="F40" s="1068"/>
      <c r="G40" s="1068"/>
      <c r="H40" s="1068"/>
      <c r="I40" s="1068"/>
      <c r="J40" s="1068"/>
    </row>
    <row r="41" spans="1:10" ht="12.75" customHeight="1" x14ac:dyDescent="0.25">
      <c r="A41" s="1031"/>
      <c r="B41" s="1031"/>
      <c r="C41" s="1031"/>
      <c r="D41" s="1031"/>
      <c r="E41" s="1031"/>
      <c r="F41" s="1031"/>
      <c r="G41" s="1031"/>
      <c r="H41" s="1031"/>
      <c r="I41" s="1031"/>
      <c r="J41" s="1031"/>
    </row>
    <row r="42" spans="1:10" ht="12.75" customHeight="1" x14ac:dyDescent="0.25">
      <c r="A42" s="710" t="s">
        <v>843</v>
      </c>
      <c r="B42" s="1031"/>
      <c r="C42" s="1031"/>
      <c r="D42" s="1031"/>
      <c r="E42" s="1031"/>
      <c r="F42" s="1031"/>
      <c r="G42" s="1031"/>
      <c r="H42" s="1031"/>
      <c r="I42" s="1031"/>
      <c r="J42" s="1031"/>
    </row>
    <row r="43" spans="1:10" ht="12.75" customHeight="1" x14ac:dyDescent="0.25">
      <c r="A43" s="1070" t="s">
        <v>844</v>
      </c>
      <c r="B43" s="1071"/>
      <c r="C43" s="1071"/>
      <c r="D43" s="1071"/>
      <c r="E43" s="1071"/>
      <c r="F43" s="1071"/>
      <c r="G43" s="1071"/>
      <c r="H43" s="1071"/>
      <c r="I43" s="1071"/>
      <c r="J43" s="1071"/>
    </row>
    <row r="44" spans="1:10" ht="15" customHeight="1" x14ac:dyDescent="0.25">
      <c r="A44" s="1071"/>
      <c r="B44" s="1071"/>
      <c r="C44" s="1071"/>
      <c r="D44" s="1071"/>
      <c r="E44" s="1071"/>
      <c r="F44" s="1071"/>
      <c r="G44" s="1071"/>
      <c r="H44" s="1071"/>
      <c r="I44" s="1071"/>
      <c r="J44" s="1071"/>
    </row>
    <row r="45" spans="1:10" ht="12.75" customHeight="1" x14ac:dyDescent="0.25">
      <c r="A45" s="1071"/>
      <c r="B45" s="1071"/>
      <c r="C45" s="1071"/>
      <c r="D45" s="1071"/>
      <c r="E45" s="1071"/>
      <c r="F45" s="1071"/>
      <c r="G45" s="1071"/>
      <c r="H45" s="1071"/>
      <c r="I45" s="1071"/>
      <c r="J45" s="1071"/>
    </row>
    <row r="46" spans="1:10" ht="12.75" customHeight="1" x14ac:dyDescent="0.25">
      <c r="A46" s="1071"/>
      <c r="B46" s="1071"/>
      <c r="C46" s="1071"/>
      <c r="D46" s="1071"/>
      <c r="E46" s="1071"/>
      <c r="F46" s="1071"/>
      <c r="G46" s="1071"/>
      <c r="H46" s="1071"/>
      <c r="I46" s="1071"/>
      <c r="J46" s="1071"/>
    </row>
    <row r="47" spans="1:10" ht="12.75" customHeight="1" x14ac:dyDescent="0.25">
      <c r="A47" s="1071"/>
      <c r="B47" s="1071"/>
      <c r="C47" s="1071"/>
      <c r="D47" s="1071"/>
      <c r="E47" s="1071"/>
      <c r="F47" s="1071"/>
      <c r="G47" s="1071"/>
      <c r="H47" s="1071"/>
      <c r="I47" s="1071"/>
      <c r="J47" s="1071"/>
    </row>
    <row r="48" spans="1:10" ht="12.75" customHeight="1" x14ac:dyDescent="0.25">
      <c r="A48" s="1031"/>
      <c r="B48" s="1031"/>
      <c r="C48" s="1031"/>
      <c r="D48" s="1031"/>
      <c r="E48" s="1031"/>
      <c r="F48" s="1031"/>
      <c r="G48" s="1031"/>
      <c r="H48" s="1031"/>
      <c r="I48" s="1031"/>
      <c r="J48" s="1031"/>
    </row>
    <row r="49" spans="1:10" ht="12.75" customHeight="1" x14ac:dyDescent="0.25">
      <c r="A49" s="1065" t="s">
        <v>845</v>
      </c>
      <c r="B49" s="1066"/>
      <c r="C49" s="1066"/>
      <c r="D49" s="1066"/>
      <c r="E49" s="1066"/>
      <c r="F49" s="1066"/>
      <c r="G49" s="1066"/>
      <c r="H49" s="1066"/>
      <c r="I49" s="1066"/>
      <c r="J49" s="1066"/>
    </row>
    <row r="50" spans="1:10" ht="12.75" customHeight="1" x14ac:dyDescent="0.25">
      <c r="A50" s="1066"/>
      <c r="B50" s="1066"/>
      <c r="C50" s="1066"/>
      <c r="D50" s="1066"/>
      <c r="E50" s="1066"/>
      <c r="F50" s="1066"/>
      <c r="G50" s="1066"/>
      <c r="H50" s="1066"/>
      <c r="I50" s="1066"/>
      <c r="J50" s="1066"/>
    </row>
    <row r="51" spans="1:10" ht="12.75" customHeight="1" x14ac:dyDescent="0.25">
      <c r="A51" s="1066"/>
      <c r="B51" s="1066"/>
      <c r="C51" s="1066"/>
      <c r="D51" s="1066"/>
      <c r="E51" s="1066"/>
      <c r="F51" s="1066"/>
      <c r="G51" s="1066"/>
      <c r="H51" s="1066"/>
      <c r="I51" s="1066"/>
      <c r="J51" s="1066"/>
    </row>
    <row r="52" spans="1:10" ht="12.75" customHeight="1" x14ac:dyDescent="0.25">
      <c r="A52" s="1031"/>
      <c r="B52" s="1031"/>
      <c r="C52" s="1031"/>
      <c r="D52" s="1031"/>
      <c r="E52" s="1031"/>
      <c r="F52" s="1031"/>
      <c r="G52" s="1031"/>
      <c r="H52" s="1031"/>
      <c r="I52" s="1031"/>
      <c r="J52" s="1031"/>
    </row>
    <row r="53" spans="1:10" ht="12.75" customHeight="1" x14ac:dyDescent="0.25">
      <c r="A53" s="1065" t="s">
        <v>396</v>
      </c>
      <c r="B53" s="1066"/>
      <c r="C53" s="1066"/>
      <c r="D53" s="1066"/>
      <c r="E53" s="1066"/>
      <c r="F53" s="1066"/>
      <c r="G53" s="1066"/>
      <c r="H53" s="1066"/>
      <c r="I53" s="1066"/>
      <c r="J53" s="1066"/>
    </row>
    <row r="54" spans="1:10" ht="12.75" customHeight="1" x14ac:dyDescent="0.25">
      <c r="A54" s="1066"/>
      <c r="B54" s="1066"/>
      <c r="C54" s="1066"/>
      <c r="D54" s="1066"/>
      <c r="E54" s="1066"/>
      <c r="F54" s="1066"/>
      <c r="G54" s="1066"/>
      <c r="H54" s="1066"/>
      <c r="I54" s="1066"/>
      <c r="J54" s="1066"/>
    </row>
    <row r="55" spans="1:10" ht="12.75" customHeight="1" x14ac:dyDescent="0.25">
      <c r="A55" s="1066"/>
      <c r="B55" s="1066"/>
      <c r="C55" s="1066"/>
      <c r="D55" s="1066"/>
      <c r="E55" s="1066"/>
      <c r="F55" s="1066"/>
      <c r="G55" s="1066"/>
      <c r="H55" s="1066"/>
      <c r="I55" s="1066"/>
      <c r="J55" s="1066"/>
    </row>
    <row r="56" spans="1:10" ht="12.75" customHeight="1" x14ac:dyDescent="0.25">
      <c r="A56" s="1031"/>
      <c r="B56" s="1031"/>
      <c r="C56" s="1031"/>
      <c r="D56" s="1031"/>
      <c r="E56" s="1031"/>
      <c r="F56" s="1031"/>
      <c r="G56" s="1031"/>
      <c r="H56" s="1031"/>
      <c r="I56" s="1031"/>
      <c r="J56" s="1031"/>
    </row>
    <row r="57" spans="1:10" ht="12.75" customHeight="1" x14ac:dyDescent="0.25">
      <c r="A57" s="1072" t="s">
        <v>868</v>
      </c>
      <c r="B57" s="1072"/>
      <c r="C57" s="1072"/>
      <c r="D57" s="1072"/>
      <c r="E57" s="1072"/>
      <c r="F57" s="1072"/>
      <c r="G57" s="1072"/>
      <c r="H57" s="1072"/>
      <c r="I57" s="1072"/>
      <c r="J57" s="1072"/>
    </row>
    <row r="58" spans="1:10" ht="12.75" customHeight="1" x14ac:dyDescent="0.25">
      <c r="A58" s="1072"/>
      <c r="B58" s="1072"/>
      <c r="C58" s="1072"/>
      <c r="D58" s="1072"/>
      <c r="E58" s="1072"/>
      <c r="F58" s="1072"/>
      <c r="G58" s="1072"/>
      <c r="H58" s="1072"/>
      <c r="I58" s="1072"/>
      <c r="J58" s="1072"/>
    </row>
    <row r="59" spans="1:10" ht="12.75" customHeight="1" x14ac:dyDescent="0.25">
      <c r="A59" s="1072"/>
      <c r="B59" s="1072"/>
      <c r="C59" s="1072"/>
      <c r="D59" s="1072"/>
      <c r="E59" s="1072"/>
      <c r="F59" s="1072"/>
      <c r="G59" s="1072"/>
      <c r="H59" s="1072"/>
      <c r="I59" s="1072"/>
      <c r="J59" s="1072"/>
    </row>
    <row r="60" spans="1:10" ht="12.75" customHeight="1" x14ac:dyDescent="0.25">
      <c r="A60" s="1028"/>
      <c r="B60" s="1028"/>
      <c r="C60" s="1028"/>
      <c r="D60" s="1028"/>
      <c r="E60" s="1028"/>
      <c r="F60" s="1028"/>
      <c r="G60" s="1028"/>
      <c r="H60" s="1028"/>
      <c r="I60" s="1028"/>
      <c r="J60" s="1028"/>
    </row>
    <row r="61" spans="1:10" ht="12.75" customHeight="1" x14ac:dyDescent="0.25">
      <c r="A61" s="710" t="s">
        <v>399</v>
      </c>
      <c r="B61" s="1028"/>
      <c r="C61" s="1028"/>
      <c r="D61" s="1028"/>
      <c r="E61" s="1028"/>
      <c r="F61" s="1028"/>
      <c r="G61" s="1028"/>
      <c r="H61" s="1028"/>
      <c r="I61" s="1028"/>
      <c r="J61" s="1028"/>
    </row>
    <row r="62" spans="1:10" ht="12.75" customHeight="1" x14ac:dyDescent="0.25">
      <c r="A62" s="1074" t="s">
        <v>397</v>
      </c>
      <c r="B62" s="1074"/>
      <c r="C62" s="1074"/>
      <c r="D62" s="1074"/>
      <c r="E62" s="1074"/>
      <c r="F62" s="1074"/>
      <c r="G62" s="1074"/>
      <c r="H62" s="1074"/>
      <c r="I62" s="1074"/>
      <c r="J62" s="1074"/>
    </row>
    <row r="63" spans="1:10" ht="12.75" customHeight="1" x14ac:dyDescent="0.25">
      <c r="A63" s="1074"/>
      <c r="B63" s="1074"/>
      <c r="C63" s="1074"/>
      <c r="D63" s="1074"/>
      <c r="E63" s="1074"/>
      <c r="F63" s="1074"/>
      <c r="G63" s="1074"/>
      <c r="H63" s="1074"/>
      <c r="I63" s="1074"/>
      <c r="J63" s="1074"/>
    </row>
    <row r="64" spans="1:10" ht="15" customHeight="1" x14ac:dyDescent="0.25">
      <c r="A64" s="1031"/>
      <c r="B64" s="1031"/>
      <c r="C64" s="1031"/>
      <c r="D64" s="1031"/>
      <c r="E64" s="1031"/>
      <c r="F64" s="1031"/>
      <c r="G64" s="1031"/>
      <c r="H64" s="1031"/>
      <c r="I64" s="1031"/>
      <c r="J64" s="1031"/>
    </row>
    <row r="65" spans="1:10" ht="12.75" customHeight="1" x14ac:dyDescent="0.25">
      <c r="A65" s="1074" t="s">
        <v>466</v>
      </c>
      <c r="B65" s="1074"/>
      <c r="C65" s="1074"/>
      <c r="D65" s="1074"/>
      <c r="E65" s="1074"/>
      <c r="F65" s="1074"/>
      <c r="G65" s="1074"/>
      <c r="H65" s="1074"/>
      <c r="I65" s="1074"/>
      <c r="J65" s="1074"/>
    </row>
    <row r="66" spans="1:10" ht="12.75" customHeight="1" x14ac:dyDescent="0.25">
      <c r="A66" s="1074"/>
      <c r="B66" s="1074"/>
      <c r="C66" s="1074"/>
      <c r="D66" s="1074"/>
      <c r="E66" s="1074"/>
      <c r="F66" s="1074"/>
      <c r="G66" s="1074"/>
      <c r="H66" s="1074"/>
      <c r="I66" s="1074"/>
      <c r="J66" s="1074"/>
    </row>
    <row r="67" spans="1:10" ht="12.75" customHeight="1" x14ac:dyDescent="0.25">
      <c r="A67" s="1074"/>
      <c r="B67" s="1074"/>
      <c r="C67" s="1074"/>
      <c r="D67" s="1074"/>
      <c r="E67" s="1074"/>
      <c r="F67" s="1074"/>
      <c r="G67" s="1074"/>
      <c r="H67" s="1074"/>
      <c r="I67" s="1074"/>
      <c r="J67" s="1074"/>
    </row>
    <row r="68" spans="1:10" ht="12.75" customHeight="1" x14ac:dyDescent="0.25">
      <c r="A68" s="1028"/>
      <c r="B68" s="1026"/>
      <c r="C68" s="1026"/>
      <c r="D68" s="1026"/>
      <c r="E68" s="1026"/>
      <c r="F68" s="1026"/>
      <c r="G68" s="1026"/>
      <c r="H68" s="1026"/>
      <c r="I68" s="1026"/>
      <c r="J68" s="1026"/>
    </row>
    <row r="69" spans="1:10" ht="12.75" customHeight="1" x14ac:dyDescent="0.25">
      <c r="A69" s="1028"/>
      <c r="B69" s="1075" t="s">
        <v>425</v>
      </c>
      <c r="C69" s="1075"/>
      <c r="D69" s="1075"/>
      <c r="E69" s="1026"/>
      <c r="F69" s="1026"/>
      <c r="G69" s="1026"/>
      <c r="H69" s="1026"/>
      <c r="I69" s="1026"/>
      <c r="J69" s="1026"/>
    </row>
    <row r="70" spans="1:10" ht="12.75" customHeight="1" x14ac:dyDescent="0.25">
      <c r="A70" s="1031"/>
      <c r="B70" s="1031" t="s">
        <v>846</v>
      </c>
      <c r="C70" s="1031"/>
      <c r="D70" s="1031"/>
      <c r="E70" s="1031"/>
      <c r="F70" s="1031"/>
      <c r="G70" s="1031"/>
      <c r="H70" s="1031"/>
      <c r="I70" s="1031"/>
      <c r="J70" s="1031"/>
    </row>
    <row r="71" spans="1:10" ht="12.75" customHeight="1" x14ac:dyDescent="0.25">
      <c r="A71" s="1031"/>
      <c r="B71" s="1030" t="s">
        <v>847</v>
      </c>
      <c r="C71" s="1031"/>
      <c r="D71" s="1031"/>
      <c r="E71" s="1031"/>
      <c r="F71" s="1031"/>
      <c r="G71" s="1031"/>
      <c r="H71" s="1031"/>
      <c r="I71" s="1031"/>
      <c r="J71" s="1031"/>
    </row>
    <row r="72" spans="1:10" ht="12.75" customHeight="1" x14ac:dyDescent="0.25">
      <c r="A72" s="1031"/>
      <c r="B72" s="1031" t="s">
        <v>456</v>
      </c>
      <c r="C72" s="1031"/>
      <c r="D72" s="1031"/>
      <c r="E72" s="1031"/>
      <c r="F72" s="1031"/>
      <c r="G72" s="1031"/>
      <c r="H72" s="1031"/>
      <c r="I72" s="1031"/>
      <c r="J72" s="1031"/>
    </row>
    <row r="73" spans="1:10" ht="12.75" customHeight="1" x14ac:dyDescent="0.25">
      <c r="A73" s="1031"/>
      <c r="B73" s="1030" t="s">
        <v>427</v>
      </c>
      <c r="C73" s="1031"/>
      <c r="D73" s="1031"/>
      <c r="E73" s="1031"/>
      <c r="F73" s="1031"/>
      <c r="G73" s="1031"/>
      <c r="H73" s="1031"/>
      <c r="I73" s="1031"/>
      <c r="J73" s="1031"/>
    </row>
    <row r="74" spans="1:10" ht="12.75" customHeight="1" x14ac:dyDescent="0.25">
      <c r="A74" s="1031"/>
      <c r="B74" s="1031" t="s">
        <v>848</v>
      </c>
      <c r="C74" s="1031"/>
      <c r="D74" s="1031"/>
      <c r="E74" s="1031"/>
      <c r="F74" s="1031"/>
      <c r="G74" s="1031"/>
      <c r="H74" s="1031"/>
      <c r="I74" s="1031"/>
      <c r="J74" s="1031"/>
    </row>
    <row r="75" spans="1:10" ht="12.75" customHeight="1" x14ac:dyDescent="0.25">
      <c r="A75" s="1031"/>
      <c r="B75" s="1030" t="s">
        <v>428</v>
      </c>
      <c r="C75" s="1031"/>
      <c r="D75" s="1031"/>
      <c r="E75" s="1031"/>
      <c r="F75" s="1031"/>
      <c r="G75" s="1031"/>
      <c r="H75" s="1031"/>
      <c r="I75" s="1031"/>
      <c r="J75" s="1031"/>
    </row>
    <row r="76" spans="1:10" ht="12.75" customHeight="1" x14ac:dyDescent="0.25">
      <c r="A76" s="1031"/>
      <c r="B76" s="1031" t="s">
        <v>457</v>
      </c>
      <c r="C76" s="1031"/>
      <c r="D76" s="1031"/>
      <c r="E76" s="1031"/>
      <c r="F76" s="1031"/>
      <c r="G76" s="1031"/>
      <c r="H76" s="1031"/>
      <c r="I76" s="1031"/>
      <c r="J76" s="1031"/>
    </row>
    <row r="77" spans="1:10" ht="12.75" customHeight="1" x14ac:dyDescent="0.25">
      <c r="A77" s="1031"/>
      <c r="B77" s="1031" t="s">
        <v>458</v>
      </c>
      <c r="C77" s="1031"/>
      <c r="D77" s="1031"/>
      <c r="E77" s="1031"/>
      <c r="F77" s="1031"/>
      <c r="G77" s="1031"/>
      <c r="H77" s="1031"/>
      <c r="I77" s="1031"/>
      <c r="J77" s="1031"/>
    </row>
    <row r="78" spans="1:10" ht="12.75" customHeight="1" x14ac:dyDescent="0.25">
      <c r="A78" s="1031"/>
      <c r="B78" s="1031" t="s">
        <v>849</v>
      </c>
      <c r="C78" s="1031"/>
      <c r="D78" s="1031"/>
      <c r="E78" s="1031"/>
      <c r="F78" s="1031"/>
      <c r="G78" s="1031"/>
      <c r="H78" s="1031"/>
      <c r="I78" s="1031"/>
      <c r="J78" s="1031"/>
    </row>
    <row r="79" spans="1:10" ht="12.75" customHeight="1" x14ac:dyDescent="0.25">
      <c r="A79" s="1031"/>
      <c r="B79" s="1030" t="s">
        <v>429</v>
      </c>
      <c r="C79" s="1031"/>
      <c r="D79" s="1031"/>
      <c r="E79" s="1031"/>
      <c r="F79" s="1031"/>
      <c r="G79" s="1031"/>
      <c r="H79" s="1031"/>
      <c r="I79" s="1031"/>
      <c r="J79" s="1031"/>
    </row>
    <row r="80" spans="1:10" ht="12.75" customHeight="1" x14ac:dyDescent="0.25">
      <c r="A80" s="1031"/>
      <c r="B80" s="703" t="s">
        <v>525</v>
      </c>
      <c r="C80" s="1031"/>
      <c r="D80" s="1031"/>
      <c r="E80" s="1031"/>
      <c r="F80" s="1031"/>
      <c r="G80" s="1031"/>
      <c r="H80" s="1031"/>
      <c r="I80" s="1031"/>
      <c r="J80" s="1031"/>
    </row>
    <row r="81" spans="1:10" ht="12.75" customHeight="1" x14ac:dyDescent="0.25">
      <c r="A81" s="1031"/>
      <c r="B81" s="703" t="s">
        <v>526</v>
      </c>
      <c r="C81" s="1031"/>
      <c r="D81" s="1031"/>
      <c r="E81" s="1031"/>
      <c r="F81" s="1031"/>
      <c r="G81" s="1031"/>
      <c r="H81" s="1031"/>
      <c r="I81" s="1031"/>
      <c r="J81" s="1031"/>
    </row>
    <row r="82" spans="1:10" ht="12.75" customHeight="1" x14ac:dyDescent="0.25">
      <c r="A82" s="1031"/>
      <c r="B82" s="1031"/>
      <c r="C82" s="1031"/>
      <c r="D82" s="1031"/>
      <c r="E82" s="1031"/>
      <c r="F82" s="1031"/>
      <c r="G82" s="1031"/>
      <c r="H82" s="1031"/>
      <c r="I82" s="1031"/>
      <c r="J82" s="1031"/>
    </row>
    <row r="83" spans="1:10" ht="12.75" customHeight="1" x14ac:dyDescent="0.25">
      <c r="A83" s="1076" t="s">
        <v>398</v>
      </c>
      <c r="B83" s="1076"/>
      <c r="C83" s="1076"/>
      <c r="D83" s="1076"/>
      <c r="E83" s="1076"/>
      <c r="F83" s="1076"/>
      <c r="G83" s="1076"/>
      <c r="H83" s="1076"/>
      <c r="I83" s="1076"/>
      <c r="J83" s="1076"/>
    </row>
    <row r="84" spans="1:10" ht="12.75" customHeight="1" x14ac:dyDescent="0.25">
      <c r="A84" s="1076"/>
      <c r="B84" s="1076"/>
      <c r="C84" s="1076"/>
      <c r="D84" s="1076"/>
      <c r="E84" s="1076"/>
      <c r="F84" s="1076"/>
      <c r="G84" s="1076"/>
      <c r="H84" s="1076"/>
      <c r="I84" s="1076"/>
      <c r="J84" s="1076"/>
    </row>
    <row r="85" spans="1:10" ht="12.75" customHeight="1" x14ac:dyDescent="0.25">
      <c r="A85" s="1076"/>
      <c r="B85" s="1076"/>
      <c r="C85" s="1076"/>
      <c r="D85" s="1076"/>
      <c r="E85" s="1076"/>
      <c r="F85" s="1076"/>
      <c r="G85" s="1076"/>
      <c r="H85" s="1076"/>
      <c r="I85" s="1076"/>
      <c r="J85" s="1076"/>
    </row>
    <row r="86" spans="1:10" ht="12.75" customHeight="1" x14ac:dyDescent="0.25">
      <c r="A86" s="711"/>
      <c r="B86" s="1031"/>
      <c r="C86" s="1031"/>
      <c r="D86" s="1031"/>
      <c r="E86" s="1031"/>
      <c r="F86" s="1031"/>
      <c r="G86" s="1031"/>
      <c r="H86" s="1031"/>
      <c r="I86" s="1031"/>
      <c r="J86" s="1031"/>
    </row>
    <row r="87" spans="1:10" ht="12.75" customHeight="1" x14ac:dyDescent="0.25">
      <c r="A87" s="710" t="s">
        <v>528</v>
      </c>
      <c r="B87" s="1031"/>
      <c r="C87" s="1031"/>
      <c r="D87" s="1031"/>
      <c r="E87" s="1031"/>
      <c r="F87" s="1031"/>
      <c r="G87" s="1031"/>
      <c r="H87" s="1031"/>
      <c r="I87" s="1031"/>
      <c r="J87" s="1031"/>
    </row>
    <row r="88" spans="1:10" ht="12.75" customHeight="1" x14ac:dyDescent="0.25">
      <c r="A88" s="1031"/>
      <c r="B88" s="1031"/>
      <c r="C88" s="1031"/>
      <c r="D88" s="1031"/>
      <c r="E88" s="1031"/>
      <c r="F88" s="1031"/>
      <c r="G88" s="1031"/>
      <c r="H88" s="1031"/>
      <c r="I88" s="1031"/>
      <c r="J88" s="1031"/>
    </row>
    <row r="89" spans="1:10" ht="12.75" customHeight="1" x14ac:dyDescent="0.25">
      <c r="A89" s="1077" t="s">
        <v>496</v>
      </c>
      <c r="B89" s="1078"/>
      <c r="C89" s="1078"/>
      <c r="D89" s="1078"/>
      <c r="E89" s="1078"/>
      <c r="F89" s="1078"/>
      <c r="G89" s="1078"/>
      <c r="H89" s="1078"/>
      <c r="I89" s="1078"/>
      <c r="J89" s="1078"/>
    </row>
    <row r="90" spans="1:10" ht="12.75" customHeight="1" x14ac:dyDescent="0.25">
      <c r="A90" s="1031"/>
      <c r="B90" s="1031"/>
      <c r="C90" s="1031"/>
      <c r="D90" s="1031"/>
      <c r="E90" s="1031"/>
      <c r="F90" s="1031"/>
      <c r="G90" s="1031"/>
      <c r="H90" s="1031"/>
      <c r="I90" s="1031"/>
      <c r="J90" s="1031"/>
    </row>
    <row r="91" spans="1:10" ht="15" customHeight="1" x14ac:dyDescent="0.25">
      <c r="A91" s="1073" t="s">
        <v>850</v>
      </c>
      <c r="B91" s="1073"/>
      <c r="C91" s="1073"/>
      <c r="D91" s="1073"/>
      <c r="E91" s="1073"/>
      <c r="F91" s="1073"/>
      <c r="G91" s="1073"/>
      <c r="H91" s="1073"/>
      <c r="I91" s="1073"/>
      <c r="J91" s="1073"/>
    </row>
    <row r="92" spans="1:10" ht="12.75" customHeight="1" x14ac:dyDescent="0.25">
      <c r="A92" s="1073"/>
      <c r="B92" s="1073"/>
      <c r="C92" s="1073"/>
      <c r="D92" s="1073"/>
      <c r="E92" s="1073"/>
      <c r="F92" s="1073"/>
      <c r="G92" s="1073"/>
      <c r="H92" s="1073"/>
      <c r="I92" s="1073"/>
      <c r="J92" s="1073"/>
    </row>
    <row r="93" spans="1:10" ht="12.75" customHeight="1" x14ac:dyDescent="0.25">
      <c r="A93" s="1069" t="s">
        <v>631</v>
      </c>
      <c r="B93" s="1069"/>
      <c r="C93" s="1069"/>
      <c r="D93" s="1069"/>
      <c r="E93" s="1069"/>
      <c r="F93" s="1069"/>
      <c r="G93" s="1069"/>
      <c r="H93" s="1069"/>
      <c r="I93" s="1069"/>
      <c r="J93" s="1069"/>
    </row>
    <row r="94" spans="1:10" ht="12.75" customHeight="1" x14ac:dyDescent="0.25">
      <c r="A94" s="1031"/>
      <c r="B94" s="1031"/>
      <c r="C94" s="1031"/>
      <c r="D94" s="1031"/>
      <c r="E94" s="1031"/>
      <c r="F94" s="1031"/>
      <c r="G94" s="1031"/>
      <c r="H94" s="1031"/>
      <c r="I94" s="1031"/>
      <c r="J94" s="1031"/>
    </row>
    <row r="95" spans="1:10" ht="12.75" customHeight="1" x14ac:dyDescent="0.25">
      <c r="A95" s="703" t="s">
        <v>529</v>
      </c>
      <c r="B95" s="1031"/>
      <c r="C95" s="1031"/>
      <c r="D95" s="1031"/>
      <c r="E95" s="1031"/>
      <c r="F95" s="1031"/>
      <c r="G95" s="1031"/>
      <c r="H95" s="1031"/>
      <c r="I95" s="1031"/>
      <c r="J95" s="1031"/>
    </row>
    <row r="96" spans="1:10" ht="12.75" customHeight="1" x14ac:dyDescent="0.25">
      <c r="A96" s="1030"/>
      <c r="B96" s="1031"/>
      <c r="C96" s="1031"/>
      <c r="D96" s="1031"/>
      <c r="E96" s="1031"/>
      <c r="F96" s="1031"/>
      <c r="G96" s="1031"/>
      <c r="H96" s="1031"/>
      <c r="I96" s="1031"/>
      <c r="J96" s="1031"/>
    </row>
    <row r="97" spans="1:10" ht="12.75" customHeight="1" x14ac:dyDescent="0.25">
      <c r="A97" s="1030"/>
      <c r="B97" s="1031" t="s">
        <v>746</v>
      </c>
      <c r="C97" s="1031"/>
      <c r="D97" s="1031" t="s">
        <v>747</v>
      </c>
      <c r="E97" s="1031"/>
      <c r="F97" s="630" t="s">
        <v>748</v>
      </c>
      <c r="G97" s="1031"/>
      <c r="H97" s="1031"/>
      <c r="I97" s="1031"/>
      <c r="J97" s="1031"/>
    </row>
    <row r="98" spans="1:10" ht="12.75" customHeight="1" x14ac:dyDescent="0.25">
      <c r="A98" s="1031"/>
      <c r="B98" s="1031" t="s">
        <v>624</v>
      </c>
      <c r="C98" s="1031"/>
      <c r="D98" s="1031" t="s">
        <v>625</v>
      </c>
      <c r="E98" s="1031"/>
      <c r="F98" s="630" t="s">
        <v>626</v>
      </c>
      <c r="G98" s="1031"/>
      <c r="H98" s="1031"/>
      <c r="I98" s="1031"/>
      <c r="J98" s="1031"/>
    </row>
    <row r="99" spans="1:10" ht="12.75" customHeight="1" x14ac:dyDescent="0.25">
      <c r="A99" s="1031"/>
      <c r="B99" s="712" t="s">
        <v>298</v>
      </c>
      <c r="C99" s="712"/>
      <c r="D99" s="408" t="s">
        <v>318</v>
      </c>
      <c r="E99" s="408"/>
      <c r="F99" s="630" t="s">
        <v>313</v>
      </c>
      <c r="G99" s="713"/>
      <c r="H99" s="408"/>
      <c r="I99" s="408"/>
      <c r="J99" s="1031"/>
    </row>
    <row r="100" spans="1:10" ht="12.75" customHeight="1" x14ac:dyDescent="0.25">
      <c r="A100" s="1031"/>
      <c r="B100" s="408" t="s">
        <v>851</v>
      </c>
      <c r="C100" s="408"/>
      <c r="D100" s="408" t="s">
        <v>852</v>
      </c>
      <c r="E100" s="408"/>
      <c r="F100" s="630" t="s">
        <v>853</v>
      </c>
      <c r="G100" s="713"/>
      <c r="H100" s="408"/>
      <c r="I100" s="408"/>
      <c r="J100" s="1031"/>
    </row>
    <row r="101" spans="1:10" ht="12.75" customHeight="1" x14ac:dyDescent="0.25">
      <c r="A101" s="1031"/>
      <c r="B101" s="408" t="s">
        <v>854</v>
      </c>
      <c r="C101" s="408"/>
      <c r="D101" s="408" t="s">
        <v>225</v>
      </c>
      <c r="E101" s="408"/>
      <c r="F101" s="630" t="s">
        <v>855</v>
      </c>
      <c r="G101" s="713"/>
      <c r="H101" s="408"/>
      <c r="I101" s="408"/>
      <c r="J101" s="1031"/>
    </row>
    <row r="102" spans="1:10" ht="12.75" customHeight="1" x14ac:dyDescent="0.25">
      <c r="A102" s="1031"/>
      <c r="B102" s="408" t="s">
        <v>792</v>
      </c>
      <c r="C102" s="408"/>
      <c r="D102" s="408" t="s">
        <v>793</v>
      </c>
      <c r="E102" s="408"/>
      <c r="F102" s="630" t="s">
        <v>794</v>
      </c>
      <c r="G102" s="713"/>
      <c r="H102" s="713"/>
      <c r="I102" s="713"/>
      <c r="J102" s="1031"/>
    </row>
    <row r="103" spans="1:10" ht="12.75" customHeight="1" x14ac:dyDescent="0.25">
      <c r="A103" s="1031"/>
      <c r="B103" s="712" t="s">
        <v>627</v>
      </c>
      <c r="C103" s="712"/>
      <c r="D103" s="408" t="s">
        <v>628</v>
      </c>
      <c r="E103" s="408"/>
      <c r="F103" s="630" t="s">
        <v>629</v>
      </c>
      <c r="G103" s="713"/>
      <c r="H103" s="408"/>
      <c r="I103" s="408"/>
      <c r="J103" s="1031"/>
    </row>
    <row r="104" spans="1:10" ht="12.75" customHeight="1" x14ac:dyDescent="0.25">
      <c r="A104" s="1031"/>
      <c r="B104" s="712" t="s">
        <v>856</v>
      </c>
      <c r="C104" s="712"/>
      <c r="D104" s="408" t="s">
        <v>857</v>
      </c>
      <c r="E104" s="408"/>
      <c r="F104" s="630" t="s">
        <v>876</v>
      </c>
      <c r="G104" s="713"/>
      <c r="H104" s="408"/>
      <c r="I104" s="408"/>
      <c r="J104" s="1031"/>
    </row>
    <row r="105" spans="1:10" ht="12.75" customHeight="1" x14ac:dyDescent="0.25">
      <c r="A105" s="1031"/>
      <c r="B105" s="712" t="s">
        <v>795</v>
      </c>
      <c r="C105" s="712"/>
      <c r="D105" s="408" t="s">
        <v>796</v>
      </c>
      <c r="E105" s="408"/>
      <c r="F105" s="630" t="s">
        <v>797</v>
      </c>
      <c r="G105" s="713"/>
      <c r="H105" s="408"/>
      <c r="I105" s="408"/>
      <c r="J105" s="1031"/>
    </row>
    <row r="106" spans="1:10" ht="12.75" customHeight="1" x14ac:dyDescent="0.25">
      <c r="A106" s="1031"/>
      <c r="B106" s="712"/>
      <c r="C106" s="712"/>
      <c r="D106" s="408"/>
      <c r="E106" s="408"/>
      <c r="F106" s="630"/>
      <c r="G106" s="408"/>
      <c r="H106" s="408"/>
      <c r="I106" s="408"/>
      <c r="J106" s="1031"/>
    </row>
    <row r="107" spans="1:10" ht="12.75" customHeight="1" x14ac:dyDescent="0.25">
      <c r="A107" s="1" t="s">
        <v>818</v>
      </c>
      <c r="B107" s="1031"/>
      <c r="C107" s="1031"/>
      <c r="D107" s="1031"/>
      <c r="E107" s="1031"/>
      <c r="F107" s="630"/>
      <c r="G107" s="1031"/>
      <c r="H107" s="1031"/>
      <c r="I107" s="1031"/>
      <c r="J107" s="1031"/>
    </row>
    <row r="108" spans="1:10" ht="12.75" customHeight="1" x14ac:dyDescent="0.25">
      <c r="A108" s="1031"/>
      <c r="B108" s="1031"/>
      <c r="C108" s="1031"/>
      <c r="D108" s="1031"/>
      <c r="E108" s="1031"/>
      <c r="F108" s="630"/>
      <c r="G108" s="1031"/>
      <c r="H108" s="1031"/>
      <c r="I108" s="1031"/>
      <c r="J108" s="1031"/>
    </row>
    <row r="109" spans="1:10" ht="12.75" customHeight="1" x14ac:dyDescent="0.25">
      <c r="A109" s="1031"/>
      <c r="B109" s="1031" t="s">
        <v>327</v>
      </c>
      <c r="C109" s="1031"/>
      <c r="D109" s="1031" t="s">
        <v>144</v>
      </c>
      <c r="E109" s="1031"/>
      <c r="F109" s="630" t="s">
        <v>328</v>
      </c>
      <c r="G109" s="1031"/>
      <c r="H109" s="1031"/>
      <c r="I109" s="1031"/>
      <c r="J109" s="1031"/>
    </row>
    <row r="110" spans="1:10" ht="12.75" customHeight="1" x14ac:dyDescent="0.25">
      <c r="A110" s="1031"/>
      <c r="B110" s="1031"/>
      <c r="C110" s="1031"/>
      <c r="D110" s="1031"/>
      <c r="E110" s="1031"/>
      <c r="F110" s="1031"/>
      <c r="G110" s="1031"/>
      <c r="H110" s="1031"/>
      <c r="I110" s="1031"/>
      <c r="J110" s="1031"/>
    </row>
    <row r="111" spans="1:10" ht="12.75" customHeight="1" x14ac:dyDescent="0.25">
      <c r="A111" s="1" t="s">
        <v>5</v>
      </c>
      <c r="B111" s="1031" t="s">
        <v>494</v>
      </c>
      <c r="C111" s="1031"/>
      <c r="D111" s="1031"/>
      <c r="E111" s="1031"/>
      <c r="F111" s="1031"/>
      <c r="G111" s="1031"/>
      <c r="H111" s="1031"/>
      <c r="I111" s="1031"/>
      <c r="J111" s="1031"/>
    </row>
    <row r="112" spans="1:10" ht="12.75" customHeight="1" x14ac:dyDescent="0.25">
      <c r="A112" s="1031"/>
      <c r="B112" s="1031" t="s">
        <v>495</v>
      </c>
      <c r="C112" s="1031"/>
      <c r="D112" s="1031"/>
      <c r="E112" s="1031"/>
      <c r="F112" s="1031"/>
      <c r="G112" s="1031"/>
      <c r="H112" s="1031"/>
      <c r="I112" s="1031"/>
      <c r="J112" s="1031"/>
    </row>
    <row r="113" customFormat="1" ht="12.75" customHeight="1" x14ac:dyDescent="0.25"/>
    <row r="114" customFormat="1" ht="12.75" customHeight="1" x14ac:dyDescent="0.25"/>
    <row r="115" customFormat="1" ht="12.75" customHeight="1" x14ac:dyDescent="0.25"/>
    <row r="116" customFormat="1" ht="12.75" customHeight="1" x14ac:dyDescent="0.25"/>
    <row r="117" customFormat="1" ht="12.75" customHeight="1" x14ac:dyDescent="0.25"/>
    <row r="118" customFormat="1" ht="12.75" customHeight="1" x14ac:dyDescent="0.25"/>
    <row r="119" customFormat="1" ht="12.75" customHeight="1" x14ac:dyDescent="0.25"/>
    <row r="120" customFormat="1" ht="12.75" customHeight="1" x14ac:dyDescent="0.25"/>
    <row r="121" customFormat="1" ht="12.75" customHeight="1" x14ac:dyDescent="0.25"/>
    <row r="122" customFormat="1" ht="12.75" customHeight="1" x14ac:dyDescent="0.25"/>
    <row r="123" customFormat="1" ht="12.75" customHeight="1" x14ac:dyDescent="0.25"/>
    <row r="124" customFormat="1" ht="12.75" customHeight="1" x14ac:dyDescent="0.25"/>
    <row r="125" customFormat="1" ht="12.75" customHeight="1" x14ac:dyDescent="0.25"/>
    <row r="126" customFormat="1" ht="12.75" customHeight="1" x14ac:dyDescent="0.25"/>
    <row r="127" customFormat="1" ht="12.75" customHeight="1" x14ac:dyDescent="0.25"/>
    <row r="128" customFormat="1" ht="12.75" customHeight="1" x14ac:dyDescent="0.25"/>
    <row r="129" customFormat="1" ht="12.75" customHeight="1" x14ac:dyDescent="0.25"/>
    <row r="130" customFormat="1" ht="12.75" customHeight="1" x14ac:dyDescent="0.25"/>
    <row r="131" customFormat="1" ht="12.75" customHeight="1" x14ac:dyDescent="0.25"/>
    <row r="132" customFormat="1" ht="12.75" customHeight="1" x14ac:dyDescent="0.25"/>
    <row r="133" customFormat="1" x14ac:dyDescent="0.25"/>
    <row r="134" customFormat="1" x14ac:dyDescent="0.25"/>
  </sheetData>
  <mergeCells count="18">
    <mergeCell ref="A31:J34"/>
    <mergeCell ref="A36:J40"/>
    <mergeCell ref="A93:J93"/>
    <mergeCell ref="A43:J47"/>
    <mergeCell ref="A49:J51"/>
    <mergeCell ref="A53:J55"/>
    <mergeCell ref="A57:J59"/>
    <mergeCell ref="A91:J92"/>
    <mergeCell ref="A62:J63"/>
    <mergeCell ref="A65:J67"/>
    <mergeCell ref="B69:D69"/>
    <mergeCell ref="A83:J85"/>
    <mergeCell ref="A89:J89"/>
    <mergeCell ref="D6:G6"/>
    <mergeCell ref="A15:J16"/>
    <mergeCell ref="A18:J19"/>
    <mergeCell ref="A21:J24"/>
    <mergeCell ref="A26:J28"/>
  </mergeCells>
  <hyperlinks>
    <hyperlink ref="F109" r:id="rId1" xr:uid="{C32F06D5-B4EB-4F09-A396-0E8F8D063645}"/>
    <hyperlink ref="F99" r:id="rId2" xr:uid="{0410ED86-6CA6-4AE6-9E2A-E8FF8AE94697}"/>
    <hyperlink ref="A93" r:id="rId3" display="ACC.CAFR@dfa.arkansas.gov" xr:uid="{C04B0C10-4101-4431-AF88-B4B4F6D6E4C6}"/>
    <hyperlink ref="F102" r:id="rId4" display="Jerry.Ellis@dfa.arkansas.gov" xr:uid="{8A402C02-A6F4-4DE2-B6E4-16529A8C5E02}"/>
    <hyperlink ref="F98" r:id="rId5" xr:uid="{D6951372-32AF-4389-9C33-4710302BE5B9}"/>
    <hyperlink ref="A93:J93" r:id="rId6" display="FRS.ACFR@dfa.arkansas.gov" xr:uid="{E1FE38E3-0585-4F5B-8F43-6B9F3683F1B6}"/>
    <hyperlink ref="F97" r:id="rId7" xr:uid="{77B23EEB-18D0-4C3C-85D8-D218394CE181}"/>
    <hyperlink ref="F101" r:id="rId8" display="Jordan.Muir@dfa.arkansas.gov" xr:uid="{BF588E25-546E-4136-9941-8A9EC8A506E7}"/>
    <hyperlink ref="F103" r:id="rId9" xr:uid="{6CBE6028-143F-45CD-9D23-FBEE2257885C}"/>
    <hyperlink ref="F100" r:id="rId10" display="John.Joyner@dfa.arkansas.gov" xr:uid="{D56E2285-7AF6-4703-A5F6-42589C86EC86}"/>
    <hyperlink ref="F104" r:id="rId11" xr:uid="{72A87755-AC61-4DEC-BB7F-018170BAA069}"/>
  </hyperlinks>
  <pageMargins left="0.5" right="0.5" top="1" bottom="0.5" header="0.3" footer="0.3"/>
  <pageSetup paperSize="5" scale="95" fitToHeight="0" orientation="portrait" useFirstPageNumber="1" horizontalDpi="4294967293" r:id="rId12"/>
  <headerFooter scaleWithDoc="0">
    <oddFooter>&amp;L&amp;A&amp;C&amp;P/&amp;N</oddFooter>
  </headerFooter>
  <rowBreaks count="2" manualBreakCount="2">
    <brk id="62" max="16383" man="1"/>
    <brk id="113"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193CD-9F48-4989-BE58-463895051897}">
  <sheetPr>
    <tabColor theme="9" tint="-0.499984740745262"/>
    <pageSetUpPr fitToPage="1"/>
  </sheetPr>
  <dimension ref="A1:Y287"/>
  <sheetViews>
    <sheetView showGridLines="0" zoomScaleNormal="100" zoomScaleSheetLayoutView="100" workbookViewId="0">
      <selection activeCell="E3" sqref="E3:H3"/>
    </sheetView>
  </sheetViews>
  <sheetFormatPr defaultColWidth="9.109375" defaultRowHeight="13.2" x14ac:dyDescent="0.25"/>
  <cols>
    <col min="1" max="1" width="9.109375" style="732" customWidth="1"/>
    <col min="2" max="2" width="9.109375" style="729" customWidth="1"/>
    <col min="3" max="5" width="9.109375" style="729"/>
    <col min="6" max="7" width="9.109375" style="729" customWidth="1"/>
    <col min="8" max="8" width="16.44140625" style="729" customWidth="1"/>
    <col min="9" max="9" width="9.109375" style="729"/>
    <col min="10" max="10" width="2.6640625" style="729" customWidth="1"/>
    <col min="11" max="11" width="7.109375" style="729" customWidth="1"/>
    <col min="12" max="12" width="14" style="729" customWidth="1"/>
    <col min="13" max="16384" width="9.109375" style="729"/>
  </cols>
  <sheetData>
    <row r="1" spans="1:25" s="714" customFormat="1" ht="21" customHeight="1" x14ac:dyDescent="0.35">
      <c r="A1" s="1222" t="s">
        <v>361</v>
      </c>
      <c r="B1" s="1222"/>
      <c r="C1" s="1222"/>
      <c r="D1" s="1222"/>
      <c r="E1" s="1222"/>
      <c r="H1" s="1223" t="str">
        <f>'Table of Contents - Part 3'!E16</f>
        <v>DUE DATE:  8/29/2025</v>
      </c>
      <c r="I1" s="1223"/>
      <c r="J1" s="1223"/>
      <c r="K1" s="1223"/>
      <c r="L1" s="1223"/>
    </row>
    <row r="2" spans="1:25" s="716" customFormat="1" ht="12.75" customHeight="1" x14ac:dyDescent="0.25">
      <c r="A2" s="715"/>
    </row>
    <row r="3" spans="1:25" s="716" customFormat="1" ht="15.75" customHeight="1" x14ac:dyDescent="0.3">
      <c r="A3" s="717" t="s">
        <v>70</v>
      </c>
      <c r="D3" s="718"/>
      <c r="E3" s="1063" t="str">
        <f>+'Title Page'!$D$19</f>
        <v xml:space="preserve"> </v>
      </c>
      <c r="F3" s="1063"/>
      <c r="G3" s="1063"/>
      <c r="H3" s="1063"/>
      <c r="I3" s="719"/>
      <c r="J3" s="718"/>
      <c r="K3" s="718"/>
      <c r="L3" s="718"/>
    </row>
    <row r="4" spans="1:25" s="716" customFormat="1" ht="15.75" customHeight="1" x14ac:dyDescent="0.3">
      <c r="A4" s="717" t="s">
        <v>69</v>
      </c>
      <c r="D4" s="718"/>
      <c r="E4" s="567" t="str">
        <f>+'Title Page'!$D$20</f>
        <v xml:space="preserve"> </v>
      </c>
      <c r="F4" s="561"/>
      <c r="G4" s="561"/>
      <c r="H4" s="561"/>
      <c r="I4" s="720"/>
    </row>
    <row r="5" spans="1:25" s="722" customFormat="1" ht="15.75" customHeight="1" x14ac:dyDescent="0.25">
      <c r="A5" s="721"/>
      <c r="D5" s="723"/>
      <c r="E5" s="721"/>
      <c r="F5" s="721"/>
    </row>
    <row r="6" spans="1:25" s="722" customFormat="1" ht="15.75" customHeight="1" x14ac:dyDescent="0.25">
      <c r="A6" s="721" t="s">
        <v>350</v>
      </c>
      <c r="D6" s="723"/>
      <c r="E6" s="721" t="s">
        <v>351</v>
      </c>
      <c r="F6" s="721"/>
    </row>
    <row r="7" spans="1:25" s="714" customFormat="1" ht="12.75" customHeight="1" x14ac:dyDescent="0.25">
      <c r="A7" s="724"/>
    </row>
    <row r="8" spans="1:25" s="714" customFormat="1" ht="12.75" customHeight="1" x14ac:dyDescent="0.25">
      <c r="A8" s="724"/>
    </row>
    <row r="9" spans="1:25" s="722" customFormat="1" ht="15.75" customHeight="1" x14ac:dyDescent="0.25">
      <c r="A9" s="1224" t="s">
        <v>632</v>
      </c>
      <c r="B9" s="1224"/>
      <c r="C9" s="1224"/>
      <c r="D9" s="1224"/>
      <c r="E9" s="1224"/>
      <c r="F9" s="1224"/>
      <c r="G9" s="1225"/>
      <c r="H9" s="1225"/>
      <c r="I9" s="1225"/>
      <c r="J9" s="1225"/>
      <c r="K9" s="1225"/>
      <c r="L9" s="1225"/>
    </row>
    <row r="10" spans="1:25" s="722" customFormat="1" ht="20.25" customHeight="1" x14ac:dyDescent="0.25">
      <c r="A10" s="1224" t="s">
        <v>353</v>
      </c>
      <c r="B10" s="1224"/>
      <c r="C10" s="1226"/>
      <c r="D10" s="1227"/>
      <c r="E10" s="1227"/>
      <c r="F10" s="1227"/>
      <c r="G10" s="883" t="s">
        <v>352</v>
      </c>
      <c r="H10" s="884"/>
      <c r="I10" s="1228" t="s">
        <v>354</v>
      </c>
      <c r="J10" s="1228"/>
      <c r="K10" s="1229"/>
      <c r="L10" s="1229"/>
    </row>
    <row r="11" spans="1:25" s="722" customFormat="1" ht="15.75" customHeight="1" x14ac:dyDescent="0.25">
      <c r="A11" s="883"/>
      <c r="B11" s="883"/>
      <c r="C11" s="885"/>
      <c r="D11" s="885"/>
      <c r="E11" s="885"/>
      <c r="F11" s="885"/>
      <c r="G11" s="885"/>
      <c r="H11" s="462"/>
      <c r="I11" s="725"/>
      <c r="J11" s="725"/>
      <c r="K11" s="886"/>
      <c r="L11" s="886"/>
    </row>
    <row r="12" spans="1:25" s="722" customFormat="1" ht="15.75" customHeight="1" x14ac:dyDescent="0.25">
      <c r="A12" s="1207" t="s">
        <v>633</v>
      </c>
      <c r="B12" s="1208"/>
      <c r="C12" s="1208"/>
      <c r="D12" s="1208"/>
      <c r="E12" s="1208"/>
      <c r="F12" s="1208"/>
      <c r="G12" s="1208"/>
      <c r="H12" s="1208"/>
      <c r="I12" s="1208"/>
      <c r="J12" s="1208"/>
      <c r="K12" s="1208"/>
      <c r="L12" s="1209"/>
    </row>
    <row r="13" spans="1:25" s="722" customFormat="1" ht="15.75" customHeight="1" x14ac:dyDescent="0.25">
      <c r="A13" s="1210"/>
      <c r="B13" s="1211"/>
      <c r="C13" s="1211"/>
      <c r="D13" s="1211"/>
      <c r="E13" s="1211"/>
      <c r="F13" s="1211"/>
      <c r="G13" s="1211"/>
      <c r="H13" s="1211"/>
      <c r="I13" s="1211"/>
      <c r="J13" s="1211"/>
      <c r="K13" s="1211"/>
      <c r="L13" s="1212"/>
    </row>
    <row r="14" spans="1:25" s="722" customFormat="1" ht="15.75" customHeight="1" x14ac:dyDescent="0.25">
      <c r="A14" s="883"/>
      <c r="B14" s="883"/>
      <c r="C14" s="885"/>
      <c r="D14" s="885"/>
      <c r="E14" s="885"/>
      <c r="F14" s="885"/>
      <c r="G14" s="885"/>
      <c r="H14" s="462"/>
      <c r="I14" s="725"/>
      <c r="J14" s="725"/>
      <c r="K14" s="886"/>
      <c r="L14" s="886"/>
    </row>
    <row r="15" spans="1:25" s="714" customFormat="1" ht="14.25" customHeight="1" x14ac:dyDescent="0.25">
      <c r="A15" s="1207" t="s">
        <v>634</v>
      </c>
      <c r="B15" s="1208"/>
      <c r="C15" s="1208"/>
      <c r="D15" s="1208"/>
      <c r="E15" s="1208"/>
      <c r="F15" s="1208"/>
      <c r="G15" s="1208"/>
      <c r="H15" s="1208"/>
      <c r="I15" s="1208"/>
      <c r="J15" s="1208"/>
      <c r="K15" s="1208"/>
      <c r="L15" s="1209"/>
      <c r="N15"/>
      <c r="O15"/>
      <c r="P15"/>
      <c r="Q15"/>
      <c r="R15"/>
      <c r="S15"/>
      <c r="T15"/>
      <c r="U15"/>
      <c r="V15"/>
      <c r="W15"/>
      <c r="X15"/>
      <c r="Y15"/>
    </row>
    <row r="16" spans="1:25" s="722" customFormat="1" ht="15.75" customHeight="1" x14ac:dyDescent="0.25">
      <c r="A16" s="1213"/>
      <c r="B16" s="1214"/>
      <c r="C16" s="1214"/>
      <c r="D16" s="1214"/>
      <c r="E16" s="1214"/>
      <c r="F16" s="1214"/>
      <c r="G16" s="1214"/>
      <c r="H16" s="1214"/>
      <c r="I16" s="1214"/>
      <c r="J16" s="1214"/>
      <c r="K16" s="1214"/>
      <c r="L16" s="1215"/>
      <c r="N16"/>
      <c r="O16"/>
      <c r="P16"/>
      <c r="Q16"/>
      <c r="R16"/>
      <c r="S16"/>
      <c r="T16"/>
      <c r="U16"/>
      <c r="V16"/>
      <c r="W16"/>
      <c r="X16"/>
      <c r="Y16"/>
    </row>
    <row r="17" spans="1:25" s="722" customFormat="1" ht="15.75" customHeight="1" x14ac:dyDescent="0.25">
      <c r="A17" s="1210"/>
      <c r="B17" s="1211"/>
      <c r="C17" s="1211"/>
      <c r="D17" s="1211"/>
      <c r="E17" s="1211"/>
      <c r="F17" s="1211"/>
      <c r="G17" s="1211"/>
      <c r="H17" s="1211"/>
      <c r="I17" s="1211"/>
      <c r="J17" s="1211"/>
      <c r="K17" s="1211"/>
      <c r="L17" s="1212"/>
      <c r="N17"/>
      <c r="O17"/>
      <c r="P17"/>
      <c r="Q17"/>
      <c r="R17"/>
      <c r="S17"/>
      <c r="T17"/>
      <c r="U17"/>
      <c r="V17"/>
      <c r="W17"/>
      <c r="X17"/>
      <c r="Y17"/>
    </row>
    <row r="18" spans="1:25" s="722" customFormat="1" ht="15.75" customHeight="1" x14ac:dyDescent="0.25">
      <c r="A18" s="883"/>
      <c r="B18" s="883"/>
      <c r="C18" s="885"/>
      <c r="D18" s="885"/>
      <c r="E18" s="885"/>
      <c r="F18" s="885"/>
      <c r="G18" s="885"/>
      <c r="H18" s="462"/>
      <c r="I18" s="725"/>
      <c r="J18" s="725"/>
      <c r="K18" s="886"/>
      <c r="L18" s="886"/>
    </row>
    <row r="19" spans="1:25" s="714" customFormat="1" ht="12.75" customHeight="1" thickBot="1" x14ac:dyDescent="0.3">
      <c r="A19" s="724"/>
    </row>
    <row r="20" spans="1:25" s="714" customFormat="1" ht="15" customHeight="1" x14ac:dyDescent="0.25">
      <c r="A20" s="1233" t="s">
        <v>869</v>
      </c>
      <c r="B20" s="1234"/>
      <c r="C20" s="1234"/>
      <c r="D20" s="1234"/>
      <c r="E20" s="1234"/>
      <c r="F20" s="1234"/>
      <c r="G20" s="1234"/>
      <c r="H20" s="1234"/>
      <c r="I20" s="1234"/>
      <c r="J20" s="1234"/>
      <c r="K20" s="1234"/>
      <c r="L20" s="1235"/>
    </row>
    <row r="21" spans="1:25" s="714" customFormat="1" ht="15" customHeight="1" x14ac:dyDescent="0.25">
      <c r="A21" s="1236"/>
      <c r="B21" s="1237"/>
      <c r="C21" s="1237"/>
      <c r="D21" s="1237"/>
      <c r="E21" s="1237"/>
      <c r="F21" s="1237"/>
      <c r="G21" s="1237"/>
      <c r="H21" s="1237"/>
      <c r="I21" s="1237"/>
      <c r="J21" s="1237"/>
      <c r="K21" s="1237"/>
      <c r="L21" s="1238"/>
    </row>
    <row r="22" spans="1:25" s="714" customFormat="1" ht="15" customHeight="1" x14ac:dyDescent="0.25">
      <c r="A22" s="1236"/>
      <c r="B22" s="1237"/>
      <c r="C22" s="1237"/>
      <c r="D22" s="1237"/>
      <c r="E22" s="1237"/>
      <c r="F22" s="1237"/>
      <c r="G22" s="1237"/>
      <c r="H22" s="1237"/>
      <c r="I22" s="1237"/>
      <c r="J22" s="1237"/>
      <c r="K22" s="1237"/>
      <c r="L22" s="1238"/>
    </row>
    <row r="23" spans="1:25" s="714" customFormat="1" ht="15" customHeight="1" thickBot="1" x14ac:dyDescent="0.3">
      <c r="A23" s="1239"/>
      <c r="B23" s="1240"/>
      <c r="C23" s="1240"/>
      <c r="D23" s="1240"/>
      <c r="E23" s="1240"/>
      <c r="F23" s="1240"/>
      <c r="G23" s="1240"/>
      <c r="H23" s="1240"/>
      <c r="I23" s="1240"/>
      <c r="J23" s="1240"/>
      <c r="K23" s="1240"/>
      <c r="L23" s="1241"/>
    </row>
    <row r="24" spans="1:25" s="714" customFormat="1" ht="12.75" customHeight="1" x14ac:dyDescent="0.25">
      <c r="A24" s="724"/>
    </row>
    <row r="25" spans="1:25" s="714" customFormat="1" ht="43.5" customHeight="1" x14ac:dyDescent="0.25">
      <c r="K25" s="726"/>
      <c r="L25" s="1006" t="s">
        <v>798</v>
      </c>
    </row>
    <row r="26" spans="1:25" ht="12.75" customHeight="1" x14ac:dyDescent="0.25">
      <c r="A26" s="727" t="s">
        <v>35</v>
      </c>
      <c r="B26" s="1242" t="s">
        <v>507</v>
      </c>
      <c r="C26" s="1243"/>
      <c r="D26" s="1243"/>
      <c r="E26" s="1243"/>
      <c r="F26" s="1243"/>
      <c r="G26" s="1243"/>
      <c r="H26" s="1243"/>
      <c r="I26" s="1243"/>
      <c r="J26" s="728"/>
      <c r="K26" s="726"/>
      <c r="L26" s="1007"/>
    </row>
    <row r="27" spans="1:25" s="714" customFormat="1" ht="12.75" customHeight="1" x14ac:dyDescent="0.25">
      <c r="B27" s="1081" t="s">
        <v>349</v>
      </c>
      <c r="C27" s="1081"/>
      <c r="D27" s="1081"/>
      <c r="E27" s="1081"/>
      <c r="F27" s="1081"/>
      <c r="G27" s="1081"/>
      <c r="H27" s="1081"/>
      <c r="I27" s="1081"/>
      <c r="J27" s="730"/>
      <c r="K27" s="726"/>
      <c r="L27" s="726"/>
    </row>
    <row r="28" spans="1:25" s="714" customFormat="1" ht="12.75" customHeight="1" x14ac:dyDescent="0.25">
      <c r="B28" s="1194" t="s">
        <v>760</v>
      </c>
      <c r="C28" s="1195"/>
      <c r="D28" s="1195"/>
      <c r="E28" s="1195"/>
      <c r="F28" s="1195"/>
      <c r="G28" s="1195"/>
      <c r="H28" s="1195"/>
      <c r="I28" s="1196"/>
      <c r="J28" s="1112"/>
      <c r="K28" s="726"/>
      <c r="L28" s="726"/>
    </row>
    <row r="29" spans="1:25" s="714" customFormat="1" ht="12.75" customHeight="1" x14ac:dyDescent="0.25">
      <c r="B29" s="1197"/>
      <c r="C29" s="1198"/>
      <c r="D29" s="1198"/>
      <c r="E29" s="1198"/>
      <c r="F29" s="1198"/>
      <c r="G29" s="1198"/>
      <c r="H29" s="1198"/>
      <c r="I29" s="1199"/>
      <c r="J29" s="1216"/>
      <c r="K29" s="726"/>
      <c r="L29" s="726"/>
    </row>
    <row r="30" spans="1:25" s="714" customFormat="1" ht="12.75" customHeight="1" x14ac:dyDescent="0.25">
      <c r="B30" s="1200"/>
      <c r="C30" s="1201"/>
      <c r="D30" s="1201"/>
      <c r="E30" s="1201"/>
      <c r="F30" s="1201"/>
      <c r="G30" s="1201"/>
      <c r="H30" s="1201"/>
      <c r="I30" s="1202"/>
      <c r="J30" s="1113"/>
      <c r="K30" s="726"/>
      <c r="L30" s="726"/>
    </row>
    <row r="31" spans="1:25" s="714" customFormat="1" ht="12.75" customHeight="1" x14ac:dyDescent="0.25">
      <c r="B31" s="1189" t="s">
        <v>761</v>
      </c>
      <c r="C31" s="1190"/>
      <c r="D31" s="1190"/>
      <c r="E31" s="1190"/>
      <c r="F31" s="1190"/>
      <c r="G31" s="1190"/>
      <c r="H31" s="1190"/>
      <c r="I31" s="1217"/>
      <c r="J31" s="1112"/>
      <c r="K31" s="726"/>
      <c r="L31" s="726"/>
    </row>
    <row r="32" spans="1:25" s="714" customFormat="1" ht="12.75" customHeight="1" x14ac:dyDescent="0.25">
      <c r="B32" s="1218"/>
      <c r="C32" s="1219"/>
      <c r="D32" s="1219"/>
      <c r="E32" s="1219"/>
      <c r="F32" s="1219"/>
      <c r="G32" s="1219"/>
      <c r="H32" s="1219"/>
      <c r="I32" s="1220"/>
      <c r="J32" s="1216"/>
      <c r="K32" s="726"/>
      <c r="L32" s="726"/>
    </row>
    <row r="33" spans="1:12" s="714" customFormat="1" ht="12.75" customHeight="1" x14ac:dyDescent="0.25">
      <c r="A33" s="851"/>
      <c r="B33" s="1218"/>
      <c r="C33" s="1219"/>
      <c r="D33" s="1219"/>
      <c r="E33" s="1219"/>
      <c r="F33" s="1219"/>
      <c r="G33" s="1219"/>
      <c r="H33" s="1219"/>
      <c r="I33" s="1220"/>
      <c r="J33" s="1216"/>
      <c r="K33" s="726"/>
      <c r="L33" s="726"/>
    </row>
    <row r="34" spans="1:12" s="714" customFormat="1" ht="12.75" customHeight="1" x14ac:dyDescent="0.25">
      <c r="A34" s="851"/>
      <c r="B34" s="1191"/>
      <c r="C34" s="1192"/>
      <c r="D34" s="1192"/>
      <c r="E34" s="1192"/>
      <c r="F34" s="1192"/>
      <c r="G34" s="1192"/>
      <c r="H34" s="1192"/>
      <c r="I34" s="1221"/>
      <c r="J34" s="1113"/>
      <c r="K34" s="726"/>
      <c r="L34" s="726"/>
    </row>
    <row r="35" spans="1:12" s="714" customFormat="1" ht="12.75" customHeight="1" x14ac:dyDescent="0.25">
      <c r="A35" s="851"/>
      <c r="B35" s="1082" t="s">
        <v>508</v>
      </c>
      <c r="C35" s="1083"/>
      <c r="D35" s="1083"/>
      <c r="E35" s="1083"/>
      <c r="F35" s="1083"/>
      <c r="G35" s="1083"/>
      <c r="H35" s="1083"/>
      <c r="I35" s="1083"/>
      <c r="J35" s="731"/>
      <c r="K35" s="726"/>
      <c r="L35" s="726"/>
    </row>
    <row r="36" spans="1:12" s="714" customFormat="1" ht="12.75" customHeight="1" x14ac:dyDescent="0.25">
      <c r="A36" s="851"/>
      <c r="B36" s="1087" t="s">
        <v>762</v>
      </c>
      <c r="C36" s="1088"/>
      <c r="D36" s="1088"/>
      <c r="E36" s="1088"/>
      <c r="F36" s="1088"/>
      <c r="G36" s="1088"/>
      <c r="H36" s="1088"/>
      <c r="I36" s="1088"/>
      <c r="J36" s="1112"/>
      <c r="K36" s="726"/>
      <c r="L36" s="726"/>
    </row>
    <row r="37" spans="1:12" ht="12.75" customHeight="1" x14ac:dyDescent="0.25">
      <c r="A37" s="854"/>
      <c r="B37" s="1088"/>
      <c r="C37" s="1088"/>
      <c r="D37" s="1088"/>
      <c r="E37" s="1088"/>
      <c r="F37" s="1088"/>
      <c r="G37" s="1088"/>
      <c r="H37" s="1088"/>
      <c r="I37" s="1088"/>
      <c r="J37" s="1113"/>
      <c r="K37" s="733"/>
      <c r="L37" s="1022" t="s">
        <v>819</v>
      </c>
    </row>
    <row r="38" spans="1:12" s="714" customFormat="1" ht="12.75" customHeight="1" x14ac:dyDescent="0.25">
      <c r="A38" s="851"/>
      <c r="B38" s="1087" t="s">
        <v>509</v>
      </c>
      <c r="C38" s="1088"/>
      <c r="D38" s="1088"/>
      <c r="E38" s="1088"/>
      <c r="F38" s="1088"/>
      <c r="G38" s="1088"/>
      <c r="H38" s="1088"/>
      <c r="I38" s="1088"/>
      <c r="J38" s="734"/>
      <c r="K38" s="726"/>
      <c r="L38" s="726"/>
    </row>
    <row r="39" spans="1:12" ht="12.75" customHeight="1" x14ac:dyDescent="0.25">
      <c r="A39" s="854"/>
      <c r="B39" s="1087" t="s">
        <v>544</v>
      </c>
      <c r="C39" s="1088"/>
      <c r="D39" s="1088"/>
      <c r="E39" s="1088"/>
      <c r="F39" s="1088"/>
      <c r="G39" s="1088"/>
      <c r="H39" s="1088"/>
      <c r="I39" s="1088"/>
      <c r="J39" s="1112"/>
      <c r="K39" s="733"/>
      <c r="L39" s="733"/>
    </row>
    <row r="40" spans="1:12" ht="12.75" customHeight="1" x14ac:dyDescent="0.25">
      <c r="A40" s="854"/>
      <c r="B40" s="1088"/>
      <c r="C40" s="1088"/>
      <c r="D40" s="1088"/>
      <c r="E40" s="1088"/>
      <c r="F40" s="1088"/>
      <c r="G40" s="1088"/>
      <c r="H40" s="1088"/>
      <c r="I40" s="1088"/>
      <c r="J40" s="1216"/>
      <c r="K40" s="733"/>
      <c r="L40" s="733"/>
    </row>
    <row r="41" spans="1:12" ht="12.75" customHeight="1" x14ac:dyDescent="0.25">
      <c r="A41" s="854"/>
      <c r="B41" s="1088"/>
      <c r="C41" s="1088"/>
      <c r="D41" s="1088"/>
      <c r="E41" s="1088"/>
      <c r="F41" s="1088"/>
      <c r="G41" s="1088"/>
      <c r="H41" s="1088"/>
      <c r="I41" s="1088"/>
      <c r="J41" s="1113"/>
      <c r="K41" s="733"/>
      <c r="L41" s="733"/>
    </row>
    <row r="42" spans="1:12" ht="12.75" customHeight="1" x14ac:dyDescent="0.25">
      <c r="A42" s="854"/>
      <c r="B42" s="1082" t="s">
        <v>511</v>
      </c>
      <c r="C42" s="1083"/>
      <c r="D42" s="1083"/>
      <c r="E42" s="1083"/>
      <c r="F42" s="1083"/>
      <c r="G42" s="1083"/>
      <c r="H42" s="1083"/>
      <c r="I42" s="1083"/>
      <c r="J42" s="734"/>
      <c r="K42" s="733"/>
      <c r="L42" s="733"/>
    </row>
    <row r="43" spans="1:12" ht="12.75" customHeight="1" x14ac:dyDescent="0.25">
      <c r="A43" s="854"/>
      <c r="B43" s="1082" t="s">
        <v>510</v>
      </c>
      <c r="C43" s="1083"/>
      <c r="D43" s="1083"/>
      <c r="E43" s="1083"/>
      <c r="F43" s="1083"/>
      <c r="G43" s="1083"/>
      <c r="H43" s="1083"/>
      <c r="I43" s="1083"/>
      <c r="J43" s="734"/>
      <c r="K43" s="733"/>
      <c r="L43" s="733"/>
    </row>
    <row r="44" spans="1:12" ht="12.75" customHeight="1" x14ac:dyDescent="0.25">
      <c r="A44" s="854"/>
      <c r="B44" s="1082" t="s">
        <v>545</v>
      </c>
      <c r="C44" s="1083"/>
      <c r="D44" s="1083"/>
      <c r="E44" s="1083"/>
      <c r="F44" s="1083"/>
      <c r="G44" s="1083"/>
      <c r="H44" s="1083"/>
      <c r="I44" s="1083"/>
      <c r="J44" s="734"/>
      <c r="K44" s="733"/>
      <c r="L44" s="733"/>
    </row>
    <row r="45" spans="1:12" s="714" customFormat="1" ht="12.75" customHeight="1" x14ac:dyDescent="0.25">
      <c r="A45" s="851"/>
      <c r="B45" s="1244" t="s">
        <v>491</v>
      </c>
      <c r="C45" s="1244"/>
      <c r="D45" s="1244"/>
      <c r="E45" s="1244"/>
      <c r="F45" s="1244"/>
      <c r="G45" s="1244"/>
      <c r="H45" s="1244"/>
      <c r="I45" s="1091"/>
      <c r="J45" s="555"/>
      <c r="K45" s="726"/>
      <c r="L45" s="726"/>
    </row>
    <row r="46" spans="1:12" s="714" customFormat="1" ht="12.75" customHeight="1" x14ac:dyDescent="0.25">
      <c r="A46" s="851"/>
      <c r="B46" s="1244"/>
      <c r="C46" s="1244"/>
      <c r="D46" s="1244"/>
      <c r="E46" s="1244"/>
      <c r="F46" s="1244"/>
      <c r="G46" s="1244"/>
      <c r="H46" s="1244"/>
      <c r="I46" s="1091"/>
      <c r="J46" s="569"/>
      <c r="K46" s="726"/>
      <c r="L46" s="726"/>
    </row>
    <row r="47" spans="1:12" s="714" customFormat="1" ht="12.75" customHeight="1" x14ac:dyDescent="0.25">
      <c r="A47" s="851"/>
      <c r="B47" s="1244"/>
      <c r="C47" s="1244"/>
      <c r="D47" s="1244"/>
      <c r="E47" s="1244"/>
      <c r="F47" s="1244"/>
      <c r="G47" s="1244"/>
      <c r="H47" s="1244"/>
      <c r="I47" s="1091"/>
      <c r="J47" s="556"/>
      <c r="K47" s="726"/>
      <c r="L47" s="726"/>
    </row>
    <row r="48" spans="1:12" x14ac:dyDescent="0.25">
      <c r="A48" s="854"/>
    </row>
    <row r="49" spans="1:12" s="714" customFormat="1" ht="12.75" customHeight="1" x14ac:dyDescent="0.25">
      <c r="A49" s="848" t="s">
        <v>36</v>
      </c>
      <c r="B49" s="1245" t="s">
        <v>362</v>
      </c>
      <c r="C49" s="1108"/>
      <c r="D49" s="1108"/>
      <c r="E49" s="1108"/>
      <c r="F49" s="1108"/>
      <c r="G49" s="1108"/>
      <c r="H49" s="1108"/>
      <c r="I49" s="1108"/>
      <c r="J49" s="735"/>
      <c r="K49" s="726"/>
      <c r="L49" s="1007"/>
    </row>
    <row r="50" spans="1:12" s="714" customFormat="1" ht="12.75" customHeight="1" x14ac:dyDescent="0.25">
      <c r="A50" s="915"/>
      <c r="B50" s="1108"/>
      <c r="C50" s="1108"/>
      <c r="D50" s="1108"/>
      <c r="E50" s="1108"/>
      <c r="F50" s="1108"/>
      <c r="G50" s="1108"/>
      <c r="H50" s="1108"/>
      <c r="I50" s="1108"/>
      <c r="J50" s="735"/>
      <c r="K50" s="726"/>
      <c r="L50" s="726"/>
    </row>
    <row r="51" spans="1:12" s="714" customFormat="1" ht="12.75" customHeight="1" x14ac:dyDescent="0.25">
      <c r="A51" s="851"/>
      <c r="B51" s="1081" t="s">
        <v>349</v>
      </c>
      <c r="C51" s="1081"/>
      <c r="D51" s="1081"/>
      <c r="E51" s="1081"/>
      <c r="F51" s="1081"/>
      <c r="G51" s="1081"/>
      <c r="H51" s="1081"/>
      <c r="I51" s="1081"/>
      <c r="J51" s="730"/>
      <c r="K51" s="726"/>
      <c r="L51" s="726"/>
    </row>
    <row r="52" spans="1:12" s="714" customFormat="1" ht="12.75" customHeight="1" x14ac:dyDescent="0.25">
      <c r="A52" s="851"/>
      <c r="B52" s="1193" t="s">
        <v>363</v>
      </c>
      <c r="C52" s="1088"/>
      <c r="D52" s="1088"/>
      <c r="E52" s="1088"/>
      <c r="F52" s="1088"/>
      <c r="G52" s="1088"/>
      <c r="H52" s="1088"/>
      <c r="I52" s="1088"/>
      <c r="J52" s="734"/>
      <c r="K52" s="726"/>
      <c r="L52" s="726"/>
    </row>
    <row r="53" spans="1:12" s="714" customFormat="1" ht="12.75" customHeight="1" x14ac:dyDescent="0.25">
      <c r="A53" s="851"/>
      <c r="B53" s="1087" t="s">
        <v>486</v>
      </c>
      <c r="C53" s="1088"/>
      <c r="D53" s="1088"/>
      <c r="E53" s="1088"/>
      <c r="F53" s="1088"/>
      <c r="G53" s="1088"/>
      <c r="H53" s="1088"/>
      <c r="I53" s="1088"/>
      <c r="J53" s="1246"/>
      <c r="K53" s="726"/>
      <c r="L53" s="726"/>
    </row>
    <row r="54" spans="1:12" s="714" customFormat="1" ht="12.75" customHeight="1" x14ac:dyDescent="0.25">
      <c r="A54" s="851"/>
      <c r="B54" s="1088"/>
      <c r="C54" s="1088"/>
      <c r="D54" s="1088"/>
      <c r="E54" s="1088"/>
      <c r="F54" s="1088"/>
      <c r="G54" s="1088"/>
      <c r="H54" s="1088"/>
      <c r="I54" s="1088"/>
      <c r="J54" s="1247"/>
      <c r="K54" s="726"/>
      <c r="L54" s="726"/>
    </row>
    <row r="55" spans="1:12" s="714" customFormat="1" ht="12.75" customHeight="1" x14ac:dyDescent="0.25">
      <c r="A55" s="851"/>
      <c r="B55" s="1091" t="s">
        <v>364</v>
      </c>
      <c r="C55" s="1092"/>
      <c r="D55" s="1092"/>
      <c r="E55" s="1092"/>
      <c r="F55" s="1092"/>
      <c r="G55" s="1092"/>
      <c r="H55" s="1092"/>
      <c r="I55" s="1092"/>
      <c r="J55" s="736"/>
      <c r="K55" s="726"/>
      <c r="L55" s="726"/>
    </row>
    <row r="56" spans="1:12" s="851" customFormat="1" ht="12.75" customHeight="1" x14ac:dyDescent="0.25">
      <c r="B56" s="903"/>
      <c r="C56" s="904"/>
      <c r="D56" s="904"/>
      <c r="E56" s="904"/>
      <c r="F56" s="904"/>
      <c r="G56" s="904"/>
      <c r="H56" s="904"/>
      <c r="I56" s="904"/>
      <c r="J56" s="904"/>
      <c r="K56" s="850"/>
      <c r="L56" s="850"/>
    </row>
    <row r="57" spans="1:12" ht="12.75" customHeight="1" x14ac:dyDescent="0.25">
      <c r="A57" s="853" t="s">
        <v>37</v>
      </c>
      <c r="B57" s="1084" t="s">
        <v>503</v>
      </c>
      <c r="C57" s="1085"/>
      <c r="D57" s="1085"/>
      <c r="E57" s="1085"/>
      <c r="F57" s="1085"/>
      <c r="G57" s="1085"/>
      <c r="H57" s="1085"/>
      <c r="I57" s="1085"/>
      <c r="J57" s="738"/>
      <c r="K57" s="732"/>
      <c r="L57" s="1011"/>
    </row>
    <row r="58" spans="1:12" ht="12.75" customHeight="1" x14ac:dyDescent="0.25">
      <c r="A58" s="855"/>
      <c r="B58" s="1085"/>
      <c r="C58" s="1085"/>
      <c r="D58" s="1085"/>
      <c r="E58" s="1085"/>
      <c r="F58" s="1085"/>
      <c r="G58" s="1085"/>
      <c r="H58" s="1085"/>
      <c r="I58" s="1085"/>
      <c r="J58" s="738"/>
      <c r="K58" s="732"/>
      <c r="L58" s="732"/>
    </row>
    <row r="59" spans="1:12" ht="12.75" customHeight="1" x14ac:dyDescent="0.25">
      <c r="A59" s="855"/>
      <c r="B59" s="1085"/>
      <c r="C59" s="1085"/>
      <c r="D59" s="1085"/>
      <c r="E59" s="1085"/>
      <c r="F59" s="1085"/>
      <c r="G59" s="1085"/>
      <c r="H59" s="1085"/>
      <c r="I59" s="1085"/>
      <c r="J59" s="738"/>
      <c r="K59" s="726"/>
      <c r="L59" s="726"/>
    </row>
    <row r="60" spans="1:12" ht="12.75" customHeight="1" x14ac:dyDescent="0.25">
      <c r="A60" s="851"/>
      <c r="B60" s="1081" t="s">
        <v>349</v>
      </c>
      <c r="C60" s="1081"/>
      <c r="D60" s="1081"/>
      <c r="E60" s="1081"/>
      <c r="F60" s="1081"/>
      <c r="G60" s="1081"/>
      <c r="H60" s="1081"/>
      <c r="I60" s="1081"/>
      <c r="J60" s="730"/>
      <c r="K60" s="732"/>
      <c r="L60" s="732"/>
    </row>
    <row r="61" spans="1:12" ht="12.75" customHeight="1" x14ac:dyDescent="0.25">
      <c r="A61" s="851"/>
      <c r="B61" s="1193" t="s">
        <v>370</v>
      </c>
      <c r="C61" s="1175"/>
      <c r="D61" s="1175"/>
      <c r="E61" s="1175"/>
      <c r="F61" s="1175"/>
      <c r="G61" s="1175"/>
      <c r="H61" s="1175"/>
      <c r="I61" s="1175"/>
      <c r="J61" s="734"/>
      <c r="K61" s="732"/>
      <c r="L61" s="732"/>
    </row>
    <row r="62" spans="1:12" ht="12.75" customHeight="1" x14ac:dyDescent="0.25">
      <c r="A62" s="851"/>
      <c r="B62" s="1193" t="s">
        <v>530</v>
      </c>
      <c r="C62" s="1175"/>
      <c r="D62" s="1175"/>
      <c r="E62" s="1175"/>
      <c r="F62" s="1175"/>
      <c r="G62" s="1175"/>
      <c r="H62" s="1175"/>
      <c r="I62" s="1175"/>
      <c r="J62" s="1176"/>
      <c r="K62" s="732"/>
      <c r="L62" s="732"/>
    </row>
    <row r="63" spans="1:12" ht="12.75" customHeight="1" x14ac:dyDescent="0.25">
      <c r="A63" s="851"/>
      <c r="B63" s="1175"/>
      <c r="C63" s="1175"/>
      <c r="D63" s="1175"/>
      <c r="E63" s="1175"/>
      <c r="F63" s="1175"/>
      <c r="G63" s="1175"/>
      <c r="H63" s="1175"/>
      <c r="I63" s="1175"/>
      <c r="J63" s="1177"/>
      <c r="K63" s="732"/>
      <c r="L63" s="732"/>
    </row>
    <row r="64" spans="1:12" ht="12.75" customHeight="1" x14ac:dyDescent="0.25">
      <c r="A64" s="851"/>
      <c r="B64" s="1174" t="s">
        <v>417</v>
      </c>
      <c r="C64" s="1175"/>
      <c r="D64" s="1175"/>
      <c r="E64" s="1175"/>
      <c r="F64" s="1175"/>
      <c r="G64" s="1175"/>
      <c r="H64" s="1175"/>
      <c r="I64" s="1175"/>
      <c r="J64" s="734"/>
      <c r="K64" s="732"/>
      <c r="L64" s="732"/>
    </row>
    <row r="65" spans="1:12" ht="12.75" customHeight="1" x14ac:dyDescent="0.25">
      <c r="A65" s="851"/>
      <c r="B65" s="1082" t="s">
        <v>416</v>
      </c>
      <c r="C65" s="1083"/>
      <c r="D65" s="1083"/>
      <c r="E65" s="1083"/>
      <c r="F65" s="1083"/>
      <c r="G65" s="1083"/>
      <c r="H65" s="1083"/>
      <c r="I65" s="1083"/>
      <c r="J65" s="734"/>
      <c r="K65" s="732"/>
      <c r="L65" s="732"/>
    </row>
    <row r="66" spans="1:12" ht="12.75" customHeight="1" x14ac:dyDescent="0.25">
      <c r="A66" s="851"/>
      <c r="B66" s="1203" t="s">
        <v>426</v>
      </c>
      <c r="C66" s="1204"/>
      <c r="D66" s="1204"/>
      <c r="E66" s="1204"/>
      <c r="F66" s="1204"/>
      <c r="G66" s="1204"/>
      <c r="H66" s="1204"/>
      <c r="I66" s="1204"/>
      <c r="J66" s="558"/>
      <c r="K66" s="726"/>
      <c r="L66" s="726"/>
    </row>
    <row r="67" spans="1:12" ht="12.75" customHeight="1" x14ac:dyDescent="0.25">
      <c r="A67" s="851"/>
      <c r="B67" s="1205"/>
      <c r="C67" s="1206"/>
      <c r="D67" s="1206"/>
      <c r="E67" s="1206"/>
      <c r="F67" s="1206"/>
      <c r="G67" s="1206"/>
      <c r="H67" s="1206"/>
      <c r="I67" s="1206"/>
      <c r="J67" s="559"/>
      <c r="K67" s="726"/>
      <c r="L67" s="726"/>
    </row>
    <row r="68" spans="1:12" ht="12.75" customHeight="1" x14ac:dyDescent="0.25">
      <c r="A68" s="854"/>
      <c r="B68" s="739"/>
      <c r="C68" s="740"/>
      <c r="D68" s="740"/>
      <c r="E68" s="740"/>
      <c r="F68" s="740"/>
      <c r="G68" s="740"/>
      <c r="H68" s="740"/>
      <c r="I68" s="732"/>
      <c r="J68" s="732"/>
      <c r="K68" s="732"/>
      <c r="L68" s="732"/>
    </row>
    <row r="69" spans="1:12" ht="12.75" customHeight="1" x14ac:dyDescent="0.25">
      <c r="A69" s="853" t="s">
        <v>38</v>
      </c>
      <c r="B69" s="1084" t="s">
        <v>413</v>
      </c>
      <c r="C69" s="1085"/>
      <c r="D69" s="1085"/>
      <c r="E69" s="1085"/>
      <c r="F69" s="1085"/>
      <c r="G69" s="1085"/>
      <c r="H69" s="1085"/>
      <c r="I69" s="1085"/>
      <c r="J69" s="738"/>
      <c r="K69" s="726"/>
      <c r="L69" s="1007"/>
    </row>
    <row r="70" spans="1:12" ht="12.75" customHeight="1" x14ac:dyDescent="0.25">
      <c r="A70" s="855"/>
      <c r="B70" s="1085"/>
      <c r="C70" s="1085"/>
      <c r="D70" s="1085"/>
      <c r="E70" s="1085"/>
      <c r="F70" s="1085"/>
      <c r="G70" s="1085"/>
      <c r="H70" s="1085"/>
      <c r="I70" s="1085"/>
      <c r="J70" s="738"/>
      <c r="K70" s="726"/>
      <c r="L70" s="726"/>
    </row>
    <row r="71" spans="1:12" ht="12.75" customHeight="1" x14ac:dyDescent="0.25">
      <c r="A71" s="851"/>
      <c r="B71" s="1081" t="s">
        <v>349</v>
      </c>
      <c r="C71" s="1081"/>
      <c r="D71" s="1081"/>
      <c r="E71" s="1081"/>
      <c r="F71" s="1081"/>
      <c r="G71" s="1081"/>
      <c r="H71" s="1081"/>
      <c r="I71" s="1081"/>
      <c r="J71" s="730"/>
      <c r="K71" s="732"/>
      <c r="L71" s="732"/>
    </row>
    <row r="72" spans="1:12" ht="12.75" customHeight="1" x14ac:dyDescent="0.25">
      <c r="A72" s="851"/>
      <c r="B72" s="1090" t="s">
        <v>371</v>
      </c>
      <c r="C72" s="1083"/>
      <c r="D72" s="1083"/>
      <c r="E72" s="1083"/>
      <c r="F72" s="1083"/>
      <c r="G72" s="1083"/>
      <c r="H72" s="1083"/>
      <c r="I72" s="1083"/>
      <c r="J72" s="734"/>
      <c r="K72" s="732"/>
      <c r="L72" s="732"/>
    </row>
    <row r="73" spans="1:12" ht="12.75" customHeight="1" x14ac:dyDescent="0.25">
      <c r="A73" s="851"/>
      <c r="B73" s="1101" t="s">
        <v>403</v>
      </c>
      <c r="C73" s="1083"/>
      <c r="D73" s="1083"/>
      <c r="E73" s="1083"/>
      <c r="F73" s="1083"/>
      <c r="G73" s="1083"/>
      <c r="H73" s="1083"/>
      <c r="I73" s="1083"/>
      <c r="J73" s="734"/>
      <c r="K73" s="732"/>
      <c r="L73" s="732"/>
    </row>
    <row r="74" spans="1:12" ht="12.75" customHeight="1" x14ac:dyDescent="0.25">
      <c r="A74" s="851"/>
      <c r="B74" s="1188" t="s">
        <v>404</v>
      </c>
      <c r="C74" s="1088"/>
      <c r="D74" s="1088"/>
      <c r="E74" s="1088"/>
      <c r="F74" s="1088"/>
      <c r="G74" s="1088"/>
      <c r="H74" s="1088"/>
      <c r="I74" s="1088"/>
      <c r="J74" s="1176"/>
      <c r="K74" s="732"/>
      <c r="L74" s="732"/>
    </row>
    <row r="75" spans="1:12" ht="12.75" customHeight="1" x14ac:dyDescent="0.25">
      <c r="A75" s="851"/>
      <c r="B75" s="1088"/>
      <c r="C75" s="1088"/>
      <c r="D75" s="1088"/>
      <c r="E75" s="1088"/>
      <c r="F75" s="1088"/>
      <c r="G75" s="1088"/>
      <c r="H75" s="1088"/>
      <c r="I75" s="1088"/>
      <c r="J75" s="1177"/>
      <c r="K75" s="732"/>
      <c r="L75" s="732"/>
    </row>
    <row r="76" spans="1:12" ht="12.75" customHeight="1" x14ac:dyDescent="0.25">
      <c r="A76" s="851"/>
      <c r="B76" s="1091" t="s">
        <v>372</v>
      </c>
      <c r="C76" s="1092"/>
      <c r="D76" s="1092"/>
      <c r="E76" s="1092"/>
      <c r="F76" s="1092"/>
      <c r="G76" s="1092"/>
      <c r="H76" s="1092"/>
      <c r="I76" s="1092"/>
      <c r="J76" s="736"/>
      <c r="K76" s="726"/>
      <c r="L76" s="726"/>
    </row>
    <row r="77" spans="1:12" ht="12.75" customHeight="1" x14ac:dyDescent="0.25">
      <c r="A77" s="851"/>
      <c r="B77" s="741"/>
      <c r="C77" s="742"/>
      <c r="D77" s="742"/>
      <c r="E77" s="742"/>
      <c r="F77" s="742"/>
      <c r="G77" s="742"/>
      <c r="H77" s="742"/>
      <c r="I77" s="742"/>
      <c r="J77" s="742"/>
      <c r="K77" s="726"/>
      <c r="L77" s="726"/>
    </row>
    <row r="78" spans="1:12" ht="12.75" customHeight="1" x14ac:dyDescent="0.25">
      <c r="A78" s="853" t="s">
        <v>39</v>
      </c>
      <c r="B78" s="1089" t="s">
        <v>377</v>
      </c>
      <c r="C78" s="1080"/>
      <c r="D78" s="1080"/>
      <c r="E78" s="1080"/>
      <c r="F78" s="1080"/>
      <c r="G78" s="1080"/>
      <c r="H78" s="1080"/>
      <c r="I78" s="1080"/>
      <c r="J78" s="743"/>
      <c r="K78" s="726"/>
      <c r="L78" s="1007"/>
    </row>
    <row r="79" spans="1:12" ht="12.75" customHeight="1" x14ac:dyDescent="0.25">
      <c r="A79" s="851"/>
      <c r="B79" s="1081" t="s">
        <v>349</v>
      </c>
      <c r="C79" s="1081"/>
      <c r="D79" s="1081"/>
      <c r="E79" s="1081"/>
      <c r="F79" s="1081"/>
      <c r="G79" s="1081"/>
      <c r="H79" s="1081"/>
      <c r="I79" s="1081"/>
      <c r="J79" s="730"/>
      <c r="K79" s="732"/>
      <c r="L79" s="732"/>
    </row>
    <row r="80" spans="1:12" ht="12.75" customHeight="1" x14ac:dyDescent="0.25">
      <c r="A80" s="851"/>
      <c r="B80" s="1090" t="s">
        <v>378</v>
      </c>
      <c r="C80" s="1083"/>
      <c r="D80" s="1083"/>
      <c r="E80" s="1083"/>
      <c r="F80" s="1083"/>
      <c r="G80" s="1083"/>
      <c r="H80" s="1083"/>
      <c r="I80" s="1083"/>
      <c r="J80" s="734"/>
      <c r="K80" s="732"/>
      <c r="L80" s="732"/>
    </row>
    <row r="81" spans="1:12" ht="12.75" customHeight="1" x14ac:dyDescent="0.25">
      <c r="A81" s="851"/>
      <c r="B81" s="1101" t="s">
        <v>403</v>
      </c>
      <c r="C81" s="1083"/>
      <c r="D81" s="1083"/>
      <c r="E81" s="1083"/>
      <c r="F81" s="1083"/>
      <c r="G81" s="1083"/>
      <c r="H81" s="1083"/>
      <c r="I81" s="1083"/>
      <c r="J81" s="734"/>
      <c r="K81" s="732"/>
      <c r="L81" s="732"/>
    </row>
    <row r="82" spans="1:12" ht="12.75" customHeight="1" x14ac:dyDescent="0.25">
      <c r="A82" s="851"/>
      <c r="B82" s="1188" t="s">
        <v>404</v>
      </c>
      <c r="C82" s="1088"/>
      <c r="D82" s="1088"/>
      <c r="E82" s="1088"/>
      <c r="F82" s="1088"/>
      <c r="G82" s="1088"/>
      <c r="H82" s="1088"/>
      <c r="I82" s="1088"/>
      <c r="J82" s="1176"/>
      <c r="K82" s="732"/>
      <c r="L82" s="732"/>
    </row>
    <row r="83" spans="1:12" ht="12.75" customHeight="1" x14ac:dyDescent="0.25">
      <c r="A83" s="851"/>
      <c r="B83" s="1088"/>
      <c r="C83" s="1088"/>
      <c r="D83" s="1088"/>
      <c r="E83" s="1088"/>
      <c r="F83" s="1088"/>
      <c r="G83" s="1088"/>
      <c r="H83" s="1088"/>
      <c r="I83" s="1088"/>
      <c r="J83" s="1177"/>
      <c r="K83" s="732"/>
      <c r="L83" s="732"/>
    </row>
    <row r="84" spans="1:12" ht="12.75" customHeight="1" x14ac:dyDescent="0.25">
      <c r="A84" s="851"/>
      <c r="B84" s="1091" t="s">
        <v>424</v>
      </c>
      <c r="C84" s="1092"/>
      <c r="D84" s="1092"/>
      <c r="E84" s="1092"/>
      <c r="F84" s="1092"/>
      <c r="G84" s="1092"/>
      <c r="H84" s="1092"/>
      <c r="I84" s="1092"/>
      <c r="J84" s="736"/>
      <c r="K84" s="726"/>
      <c r="L84" s="726"/>
    </row>
    <row r="85" spans="1:12" ht="12.75" customHeight="1" x14ac:dyDescent="0.25">
      <c r="A85" s="854"/>
      <c r="B85" s="739"/>
      <c r="C85" s="740"/>
      <c r="D85" s="740"/>
      <c r="E85" s="740"/>
      <c r="F85" s="740"/>
      <c r="G85" s="740"/>
      <c r="H85" s="740"/>
      <c r="I85" s="732"/>
      <c r="J85" s="732"/>
      <c r="K85" s="732"/>
      <c r="L85" s="732"/>
    </row>
    <row r="86" spans="1:12" ht="12.75" customHeight="1" x14ac:dyDescent="0.25">
      <c r="A86" s="853" t="s">
        <v>40</v>
      </c>
      <c r="B86" s="1089" t="s">
        <v>373</v>
      </c>
      <c r="C86" s="1080"/>
      <c r="D86" s="1080"/>
      <c r="E86" s="1080"/>
      <c r="F86" s="1080"/>
      <c r="G86" s="1080"/>
      <c r="H86" s="1080"/>
      <c r="I86" s="1080"/>
      <c r="J86" s="743"/>
      <c r="K86" s="726"/>
      <c r="L86" s="1007"/>
    </row>
    <row r="87" spans="1:12" ht="12.75" customHeight="1" x14ac:dyDescent="0.25">
      <c r="A87" s="851"/>
      <c r="B87" s="1081" t="s">
        <v>349</v>
      </c>
      <c r="C87" s="1081"/>
      <c r="D87" s="1081"/>
      <c r="E87" s="1081"/>
      <c r="F87" s="1081"/>
      <c r="G87" s="1081"/>
      <c r="H87" s="1081"/>
      <c r="I87" s="1081"/>
      <c r="J87" s="730"/>
      <c r="K87" s="732"/>
      <c r="L87" s="732"/>
    </row>
    <row r="88" spans="1:12" ht="12.75" customHeight="1" x14ac:dyDescent="0.25">
      <c r="A88" s="851"/>
      <c r="B88" s="1193" t="s">
        <v>374</v>
      </c>
      <c r="C88" s="1175"/>
      <c r="D88" s="1175"/>
      <c r="E88" s="1175"/>
      <c r="F88" s="1175"/>
      <c r="G88" s="1175"/>
      <c r="H88" s="1175"/>
      <c r="I88" s="1175"/>
      <c r="J88" s="1176"/>
      <c r="K88" s="732"/>
      <c r="L88" s="732"/>
    </row>
    <row r="89" spans="1:12" ht="12.75" customHeight="1" x14ac:dyDescent="0.25">
      <c r="A89" s="851"/>
      <c r="B89" s="1175"/>
      <c r="C89" s="1175"/>
      <c r="D89" s="1175"/>
      <c r="E89" s="1175"/>
      <c r="F89" s="1175"/>
      <c r="G89" s="1175"/>
      <c r="H89" s="1175"/>
      <c r="I89" s="1175"/>
      <c r="J89" s="1177"/>
      <c r="K89" s="732"/>
      <c r="L89" s="732"/>
    </row>
    <row r="90" spans="1:12" ht="12.75" customHeight="1" x14ac:dyDescent="0.25">
      <c r="A90" s="851"/>
      <c r="B90" s="1193" t="s">
        <v>375</v>
      </c>
      <c r="C90" s="1175"/>
      <c r="D90" s="1175"/>
      <c r="E90" s="1175"/>
      <c r="F90" s="1175"/>
      <c r="G90" s="1175"/>
      <c r="H90" s="1175"/>
      <c r="I90" s="1175"/>
      <c r="J90" s="1176"/>
      <c r="K90" s="732"/>
      <c r="L90" s="732"/>
    </row>
    <row r="91" spans="1:12" ht="12.75" customHeight="1" x14ac:dyDescent="0.25">
      <c r="A91" s="851"/>
      <c r="B91" s="1175"/>
      <c r="C91" s="1175"/>
      <c r="D91" s="1175"/>
      <c r="E91" s="1175"/>
      <c r="F91" s="1175"/>
      <c r="G91" s="1175"/>
      <c r="H91" s="1175"/>
      <c r="I91" s="1175"/>
      <c r="J91" s="1177"/>
      <c r="K91" s="732"/>
      <c r="L91" s="732"/>
    </row>
    <row r="92" spans="1:12" ht="12.75" customHeight="1" x14ac:dyDescent="0.25">
      <c r="A92" s="851"/>
      <c r="B92" s="1101" t="s">
        <v>405</v>
      </c>
      <c r="C92" s="1083"/>
      <c r="D92" s="1083"/>
      <c r="E92" s="1083"/>
      <c r="F92" s="1083"/>
      <c r="G92" s="1083"/>
      <c r="H92" s="1083"/>
      <c r="I92" s="1083"/>
      <c r="J92" s="734"/>
      <c r="K92" s="732"/>
      <c r="L92" s="732"/>
    </row>
    <row r="93" spans="1:12" ht="12.75" customHeight="1" x14ac:dyDescent="0.25">
      <c r="A93" s="851"/>
      <c r="B93" s="1194" t="s">
        <v>504</v>
      </c>
      <c r="C93" s="1195"/>
      <c r="D93" s="1195"/>
      <c r="E93" s="1195"/>
      <c r="F93" s="1195"/>
      <c r="G93" s="1195"/>
      <c r="H93" s="1195"/>
      <c r="I93" s="1196"/>
      <c r="J93" s="1176"/>
      <c r="K93" s="732"/>
      <c r="L93" s="732"/>
    </row>
    <row r="94" spans="1:12" ht="12.75" customHeight="1" x14ac:dyDescent="0.25">
      <c r="A94" s="854"/>
      <c r="B94" s="1197"/>
      <c r="C94" s="1198"/>
      <c r="D94" s="1198"/>
      <c r="E94" s="1198"/>
      <c r="F94" s="1198"/>
      <c r="G94" s="1198"/>
      <c r="H94" s="1198"/>
      <c r="I94" s="1199"/>
      <c r="J94" s="1187"/>
      <c r="K94" s="732"/>
      <c r="L94" s="732"/>
    </row>
    <row r="95" spans="1:12" ht="15" customHeight="1" x14ac:dyDescent="0.25">
      <c r="A95" s="854"/>
      <c r="B95" s="1197"/>
      <c r="C95" s="1198"/>
      <c r="D95" s="1198"/>
      <c r="E95" s="1198"/>
      <c r="F95" s="1198"/>
      <c r="G95" s="1198"/>
      <c r="H95" s="1198"/>
      <c r="I95" s="1199"/>
      <c r="J95" s="1187"/>
      <c r="K95" s="732"/>
      <c r="L95" s="732"/>
    </row>
    <row r="96" spans="1:12" ht="12.75" customHeight="1" x14ac:dyDescent="0.25">
      <c r="A96" s="854"/>
      <c r="B96" s="1197"/>
      <c r="C96" s="1198"/>
      <c r="D96" s="1198"/>
      <c r="E96" s="1198"/>
      <c r="F96" s="1198"/>
      <c r="G96" s="1198"/>
      <c r="H96" s="1198"/>
      <c r="I96" s="1199"/>
      <c r="J96" s="1187"/>
      <c r="K96" s="732"/>
      <c r="L96" s="732"/>
    </row>
    <row r="97" spans="1:12" ht="12.75" customHeight="1" x14ac:dyDescent="0.25">
      <c r="A97" s="854"/>
      <c r="B97" s="1200"/>
      <c r="C97" s="1201"/>
      <c r="D97" s="1201"/>
      <c r="E97" s="1201"/>
      <c r="F97" s="1201"/>
      <c r="G97" s="1201"/>
      <c r="H97" s="1201"/>
      <c r="I97" s="1202"/>
      <c r="J97" s="1177"/>
      <c r="K97" s="732"/>
      <c r="L97" s="732"/>
    </row>
    <row r="98" spans="1:12" ht="12.75" customHeight="1" x14ac:dyDescent="0.25">
      <c r="A98" s="854"/>
      <c r="B98" s="1188" t="s">
        <v>406</v>
      </c>
      <c r="C98" s="1088"/>
      <c r="D98" s="1088"/>
      <c r="E98" s="1088"/>
      <c r="F98" s="1088"/>
      <c r="G98" s="1088"/>
      <c r="H98" s="1088"/>
      <c r="I98" s="1088"/>
      <c r="J98" s="1176"/>
      <c r="K98" s="732"/>
      <c r="L98" s="732"/>
    </row>
    <row r="99" spans="1:12" ht="12.75" customHeight="1" x14ac:dyDescent="0.25">
      <c r="A99" s="854"/>
      <c r="B99" s="1088"/>
      <c r="C99" s="1088"/>
      <c r="D99" s="1088"/>
      <c r="E99" s="1088"/>
      <c r="F99" s="1088"/>
      <c r="G99" s="1088"/>
      <c r="H99" s="1088"/>
      <c r="I99" s="1088"/>
      <c r="J99" s="1177"/>
      <c r="K99" s="732"/>
      <c r="L99" s="732"/>
    </row>
    <row r="100" spans="1:12" ht="12.75" customHeight="1" x14ac:dyDescent="0.25">
      <c r="A100" s="851"/>
      <c r="B100" s="1189" t="s">
        <v>546</v>
      </c>
      <c r="C100" s="1190"/>
      <c r="D100" s="1190"/>
      <c r="E100" s="1190"/>
      <c r="F100" s="1190"/>
      <c r="G100" s="1190"/>
      <c r="H100" s="1190"/>
      <c r="I100" s="1190"/>
      <c r="J100" s="1176"/>
      <c r="K100" s="732"/>
      <c r="L100" s="732"/>
    </row>
    <row r="101" spans="1:12" ht="12.75" customHeight="1" x14ac:dyDescent="0.25">
      <c r="A101" s="851"/>
      <c r="B101" s="1191"/>
      <c r="C101" s="1192"/>
      <c r="D101" s="1192"/>
      <c r="E101" s="1192"/>
      <c r="F101" s="1192"/>
      <c r="G101" s="1192"/>
      <c r="H101" s="1192"/>
      <c r="I101" s="1192"/>
      <c r="J101" s="1177"/>
      <c r="K101" s="732"/>
      <c r="L101" s="732"/>
    </row>
    <row r="102" spans="1:12" ht="12.75" customHeight="1" x14ac:dyDescent="0.25">
      <c r="A102" s="851"/>
      <c r="B102" s="1091" t="s">
        <v>376</v>
      </c>
      <c r="C102" s="1092"/>
      <c r="D102" s="1092"/>
      <c r="E102" s="1092"/>
      <c r="F102" s="1092"/>
      <c r="G102" s="1092"/>
      <c r="H102" s="1092"/>
      <c r="I102" s="1092"/>
      <c r="J102" s="736"/>
      <c r="K102" s="726"/>
      <c r="L102" s="726"/>
    </row>
    <row r="103" spans="1:12" ht="12.75" customHeight="1" x14ac:dyDescent="0.25">
      <c r="A103" s="851"/>
      <c r="B103" s="737"/>
      <c r="C103" s="737"/>
      <c r="D103" s="737"/>
      <c r="E103" s="737"/>
      <c r="F103" s="737"/>
      <c r="G103" s="737"/>
      <c r="H103" s="737"/>
      <c r="I103" s="737"/>
      <c r="J103" s="737"/>
      <c r="K103" s="733"/>
      <c r="L103" s="733"/>
    </row>
    <row r="104" spans="1:12" ht="12.75" customHeight="1" x14ac:dyDescent="0.25">
      <c r="A104" s="853" t="s">
        <v>82</v>
      </c>
      <c r="B104" s="1089" t="s">
        <v>365</v>
      </c>
      <c r="C104" s="1080"/>
      <c r="D104" s="1080"/>
      <c r="E104" s="1080"/>
      <c r="F104" s="1080"/>
      <c r="G104" s="1080"/>
      <c r="H104" s="1080"/>
      <c r="I104" s="1080"/>
      <c r="J104" s="743"/>
      <c r="K104" s="726"/>
      <c r="L104" s="1007"/>
    </row>
    <row r="105" spans="1:12" s="714" customFormat="1" ht="12.75" customHeight="1" x14ac:dyDescent="0.25">
      <c r="A105" s="851"/>
      <c r="B105" s="1081" t="s">
        <v>349</v>
      </c>
      <c r="C105" s="1081"/>
      <c r="D105" s="1081"/>
      <c r="E105" s="1081"/>
      <c r="F105" s="1081"/>
      <c r="G105" s="1081"/>
      <c r="H105" s="1081"/>
      <c r="I105" s="1081"/>
      <c r="J105" s="730"/>
      <c r="K105" s="726"/>
      <c r="L105" s="726"/>
    </row>
    <row r="106" spans="1:12" s="714" customFormat="1" ht="12.75" customHeight="1" x14ac:dyDescent="0.25">
      <c r="A106" s="851"/>
      <c r="B106" s="1090" t="s">
        <v>763</v>
      </c>
      <c r="C106" s="1083"/>
      <c r="D106" s="1083"/>
      <c r="E106" s="1083"/>
      <c r="F106" s="1083"/>
      <c r="G106" s="1083"/>
      <c r="H106" s="1083"/>
      <c r="I106" s="1083"/>
      <c r="J106" s="734"/>
      <c r="K106" s="726"/>
      <c r="L106" s="726"/>
    </row>
    <row r="107" spans="1:12" s="714" customFormat="1" ht="12.75" customHeight="1" x14ac:dyDescent="0.25">
      <c r="A107" s="851"/>
      <c r="B107" s="1166" t="s">
        <v>401</v>
      </c>
      <c r="C107" s="1167"/>
      <c r="D107" s="1167"/>
      <c r="E107" s="1167"/>
      <c r="F107" s="1167"/>
      <c r="G107" s="1167"/>
      <c r="H107" s="1167"/>
      <c r="I107" s="1167"/>
      <c r="J107" s="734"/>
      <c r="K107" s="726"/>
      <c r="L107" s="726"/>
    </row>
    <row r="108" spans="1:12" s="714" customFormat="1" ht="12.75" customHeight="1" x14ac:dyDescent="0.25">
      <c r="A108" s="851"/>
      <c r="B108" s="1091" t="s">
        <v>355</v>
      </c>
      <c r="C108" s="1168"/>
      <c r="D108" s="1168"/>
      <c r="E108" s="1168"/>
      <c r="F108" s="1168"/>
      <c r="G108" s="1168"/>
      <c r="H108" s="1168"/>
      <c r="I108" s="1168"/>
      <c r="J108" s="557"/>
      <c r="K108" s="726"/>
      <c r="L108" s="726"/>
    </row>
    <row r="109" spans="1:12" s="714" customFormat="1" ht="12.75" customHeight="1" x14ac:dyDescent="0.25">
      <c r="A109" s="851"/>
      <c r="B109" s="741"/>
      <c r="C109" s="741"/>
      <c r="D109" s="741"/>
      <c r="E109" s="741"/>
      <c r="F109" s="741"/>
      <c r="G109" s="741"/>
      <c r="H109" s="741"/>
      <c r="I109" s="741"/>
      <c r="J109" s="741"/>
      <c r="K109" s="726"/>
      <c r="L109" s="726"/>
    </row>
    <row r="110" spans="1:12" ht="12.75" customHeight="1" x14ac:dyDescent="0.25">
      <c r="A110" s="853" t="s">
        <v>83</v>
      </c>
      <c r="B110" s="1184" t="s">
        <v>487</v>
      </c>
      <c r="C110" s="1080"/>
      <c r="D110" s="1080"/>
      <c r="E110" s="1080"/>
      <c r="F110" s="1080"/>
      <c r="G110" s="1080"/>
      <c r="H110" s="1080"/>
      <c r="I110" s="1080"/>
      <c r="J110" s="743"/>
      <c r="K110" s="726"/>
      <c r="L110" s="1007"/>
    </row>
    <row r="111" spans="1:12" ht="12.75" customHeight="1" x14ac:dyDescent="0.25">
      <c r="A111" s="853"/>
      <c r="B111" s="1184" t="s">
        <v>488</v>
      </c>
      <c r="C111" s="1080"/>
      <c r="D111" s="1080"/>
      <c r="E111" s="1080"/>
      <c r="F111" s="1080"/>
      <c r="G111" s="1080"/>
      <c r="H111" s="1080"/>
      <c r="I111" s="1080"/>
      <c r="J111" s="743"/>
      <c r="K111" s="726"/>
      <c r="L111" s="1007"/>
    </row>
    <row r="112" spans="1:12" ht="12.75" customHeight="1" x14ac:dyDescent="0.25">
      <c r="A112" s="855"/>
      <c r="B112" s="1160" t="s">
        <v>489</v>
      </c>
      <c r="C112" s="1161"/>
      <c r="D112" s="1161"/>
      <c r="E112" s="1161"/>
      <c r="F112" s="1161"/>
      <c r="G112" s="1161"/>
      <c r="H112" s="1161"/>
      <c r="I112" s="1161"/>
      <c r="J112" s="744"/>
      <c r="K112" s="726"/>
      <c r="L112" s="726"/>
    </row>
    <row r="113" spans="1:12" ht="12.75" customHeight="1" x14ac:dyDescent="0.25">
      <c r="A113" s="855"/>
      <c r="B113" s="1082" t="s">
        <v>764</v>
      </c>
      <c r="C113" s="1083"/>
      <c r="D113" s="1083"/>
      <c r="E113" s="1083"/>
      <c r="F113" s="1083"/>
      <c r="G113" s="1083"/>
      <c r="H113" s="1083"/>
      <c r="I113" s="1083"/>
      <c r="J113" s="734"/>
      <c r="K113" s="726"/>
      <c r="L113" s="1022" t="s">
        <v>820</v>
      </c>
    </row>
    <row r="114" spans="1:12" ht="12.75" customHeight="1" x14ac:dyDescent="0.25">
      <c r="A114" s="855"/>
      <c r="B114" s="1082" t="s">
        <v>765</v>
      </c>
      <c r="C114" s="1083"/>
      <c r="D114" s="1083"/>
      <c r="E114" s="1083"/>
      <c r="F114" s="1083"/>
      <c r="G114" s="1083"/>
      <c r="H114" s="1083"/>
      <c r="I114" s="1083"/>
      <c r="J114" s="734"/>
      <c r="K114" s="726"/>
      <c r="L114" s="1022" t="s">
        <v>821</v>
      </c>
    </row>
    <row r="115" spans="1:12" ht="12.75" customHeight="1" x14ac:dyDescent="0.25">
      <c r="A115" s="855"/>
      <c r="B115" s="1185" t="s">
        <v>513</v>
      </c>
      <c r="C115" s="1186"/>
      <c r="D115" s="1186"/>
      <c r="E115" s="1186"/>
      <c r="F115" s="1186"/>
      <c r="G115" s="1186"/>
      <c r="H115" s="1186"/>
      <c r="I115" s="1186"/>
      <c r="J115" s="1119"/>
      <c r="K115" s="726"/>
      <c r="L115" s="726"/>
    </row>
    <row r="116" spans="1:12" ht="12.75" customHeight="1" x14ac:dyDescent="0.25">
      <c r="A116" s="855"/>
      <c r="B116" s="1186"/>
      <c r="C116" s="1186"/>
      <c r="D116" s="1186"/>
      <c r="E116" s="1186"/>
      <c r="F116" s="1186"/>
      <c r="G116" s="1186"/>
      <c r="H116" s="1186"/>
      <c r="I116" s="1186"/>
      <c r="J116" s="1121"/>
      <c r="K116" s="726"/>
      <c r="L116" s="726"/>
    </row>
    <row r="117" spans="1:12" ht="12.75" customHeight="1" x14ac:dyDescent="0.25">
      <c r="A117" s="855"/>
      <c r="B117" s="745"/>
      <c r="C117" s="745"/>
      <c r="D117" s="745"/>
      <c r="E117" s="745"/>
      <c r="F117" s="745"/>
      <c r="G117" s="745"/>
      <c r="H117" s="745"/>
      <c r="I117" s="745"/>
      <c r="J117" s="745"/>
      <c r="K117" s="726"/>
      <c r="L117" s="726"/>
    </row>
    <row r="118" spans="1:12" ht="12.75" customHeight="1" x14ac:dyDescent="0.25">
      <c r="A118" s="851"/>
      <c r="B118" s="1160" t="s">
        <v>490</v>
      </c>
      <c r="C118" s="1161"/>
      <c r="D118" s="1161"/>
      <c r="E118" s="1161"/>
      <c r="F118" s="1161"/>
      <c r="G118" s="1161"/>
      <c r="H118" s="1161"/>
      <c r="I118" s="1161"/>
      <c r="J118" s="744"/>
      <c r="K118" s="733"/>
      <c r="L118" s="733"/>
    </row>
    <row r="119" spans="1:12" s="714" customFormat="1" ht="12.75" customHeight="1" x14ac:dyDescent="0.25">
      <c r="A119" s="851"/>
      <c r="B119" s="1174" t="s">
        <v>531</v>
      </c>
      <c r="C119" s="1175"/>
      <c r="D119" s="1175"/>
      <c r="E119" s="1175"/>
      <c r="F119" s="1175"/>
      <c r="G119" s="1175"/>
      <c r="H119" s="1175"/>
      <c r="I119" s="1175"/>
      <c r="J119" s="1176"/>
      <c r="K119" s="726"/>
      <c r="L119" s="726"/>
    </row>
    <row r="120" spans="1:12" ht="12.75" customHeight="1" x14ac:dyDescent="0.25">
      <c r="A120" s="855"/>
      <c r="B120" s="1175"/>
      <c r="C120" s="1175"/>
      <c r="D120" s="1175"/>
      <c r="E120" s="1175"/>
      <c r="F120" s="1175"/>
      <c r="G120" s="1175"/>
      <c r="H120" s="1175"/>
      <c r="I120" s="1175"/>
      <c r="J120" s="1177"/>
      <c r="K120" s="726"/>
      <c r="L120" s="726"/>
    </row>
    <row r="121" spans="1:12" ht="12.75" customHeight="1" x14ac:dyDescent="0.25">
      <c r="A121" s="855"/>
      <c r="B121" s="1178" t="s">
        <v>469</v>
      </c>
      <c r="C121" s="1179"/>
      <c r="D121" s="1179"/>
      <c r="E121" s="1179"/>
      <c r="F121" s="1179"/>
      <c r="G121" s="1179"/>
      <c r="H121" s="1179"/>
      <c r="I121" s="1180"/>
      <c r="J121" s="1119"/>
      <c r="K121" s="726"/>
      <c r="L121" s="726"/>
    </row>
    <row r="122" spans="1:12" ht="12.75" customHeight="1" x14ac:dyDescent="0.25">
      <c r="A122" s="855"/>
      <c r="B122" s="1181"/>
      <c r="C122" s="1182"/>
      <c r="D122" s="1182"/>
      <c r="E122" s="1182"/>
      <c r="F122" s="1182"/>
      <c r="G122" s="1182"/>
      <c r="H122" s="1182"/>
      <c r="I122" s="1183"/>
      <c r="J122" s="1120"/>
      <c r="K122" s="726"/>
      <c r="L122" s="726"/>
    </row>
    <row r="123" spans="1:12" ht="12.75" customHeight="1" x14ac:dyDescent="0.25">
      <c r="A123" s="855"/>
      <c r="B123" s="1181"/>
      <c r="C123" s="1182"/>
      <c r="D123" s="1182"/>
      <c r="E123" s="1182"/>
      <c r="F123" s="1182"/>
      <c r="G123" s="1182"/>
      <c r="H123" s="1182"/>
      <c r="I123" s="1183"/>
      <c r="J123" s="1120"/>
      <c r="K123" s="726"/>
      <c r="L123" s="726"/>
    </row>
    <row r="124" spans="1:12" ht="12.75" customHeight="1" x14ac:dyDescent="0.25">
      <c r="A124" s="855"/>
      <c r="B124" s="1169" t="s">
        <v>532</v>
      </c>
      <c r="C124" s="1170"/>
      <c r="D124" s="1170"/>
      <c r="E124" s="1170"/>
      <c r="F124" s="1170"/>
      <c r="G124" s="1170"/>
      <c r="H124" s="1170"/>
      <c r="I124" s="1170"/>
      <c r="J124" s="1121"/>
      <c r="K124" s="726"/>
      <c r="L124" s="726"/>
    </row>
    <row r="125" spans="1:12" ht="12.75" customHeight="1" x14ac:dyDescent="0.25">
      <c r="A125" s="855"/>
      <c r="B125" s="1128" t="s">
        <v>873</v>
      </c>
      <c r="C125" s="1129"/>
      <c r="D125" s="1129"/>
      <c r="E125" s="1129"/>
      <c r="F125" s="1129"/>
      <c r="G125" s="1129"/>
      <c r="H125" s="1129"/>
      <c r="I125" s="1130"/>
      <c r="J125" s="1119"/>
      <c r="K125" s="726"/>
      <c r="L125" s="726"/>
    </row>
    <row r="126" spans="1:12" ht="12.75" customHeight="1" x14ac:dyDescent="0.25">
      <c r="A126" s="855"/>
      <c r="B126" s="1131"/>
      <c r="C126" s="1129"/>
      <c r="D126" s="1129"/>
      <c r="E126" s="1129"/>
      <c r="F126" s="1129"/>
      <c r="G126" s="1129"/>
      <c r="H126" s="1129"/>
      <c r="I126" s="1130"/>
      <c r="J126" s="1120"/>
      <c r="K126" s="726"/>
      <c r="L126" s="726"/>
    </row>
    <row r="127" spans="1:12" ht="12.75" customHeight="1" x14ac:dyDescent="0.25">
      <c r="A127" s="855"/>
      <c r="B127" s="1132"/>
      <c r="C127" s="1117"/>
      <c r="D127" s="1117"/>
      <c r="E127" s="1117"/>
      <c r="F127" s="1117"/>
      <c r="G127" s="1117"/>
      <c r="H127" s="1117"/>
      <c r="I127" s="1118"/>
      <c r="J127" s="1120"/>
      <c r="K127" s="726"/>
      <c r="L127" s="726"/>
    </row>
    <row r="128" spans="1:12" ht="12.75" customHeight="1" x14ac:dyDescent="0.25">
      <c r="A128" s="855"/>
      <c r="B128" s="1169" t="s">
        <v>532</v>
      </c>
      <c r="C128" s="1170"/>
      <c r="D128" s="1170"/>
      <c r="E128" s="1170"/>
      <c r="F128" s="1170"/>
      <c r="G128" s="1170"/>
      <c r="H128" s="1170"/>
      <c r="I128" s="1170"/>
      <c r="J128" s="1121"/>
      <c r="K128" s="726"/>
      <c r="L128" s="726"/>
    </row>
    <row r="129" spans="1:12" ht="12.75" customHeight="1" x14ac:dyDescent="0.25">
      <c r="A129" s="855"/>
      <c r="B129" s="1171" t="s">
        <v>366</v>
      </c>
      <c r="C129" s="1172"/>
      <c r="D129" s="1172"/>
      <c r="E129" s="1172"/>
      <c r="F129" s="1172"/>
      <c r="G129" s="1172"/>
      <c r="H129" s="1172"/>
      <c r="I129" s="1172"/>
      <c r="J129" s="1119"/>
      <c r="K129" s="726"/>
      <c r="L129" s="726"/>
    </row>
    <row r="130" spans="1:12" ht="12.75" customHeight="1" x14ac:dyDescent="0.25">
      <c r="A130" s="855"/>
      <c r="B130" s="1173"/>
      <c r="C130" s="1173"/>
      <c r="D130" s="1173"/>
      <c r="E130" s="1173"/>
      <c r="F130" s="1173"/>
      <c r="G130" s="1173"/>
      <c r="H130" s="1173"/>
      <c r="I130" s="1173"/>
      <c r="J130" s="1120"/>
      <c r="K130" s="726"/>
      <c r="L130" s="726"/>
    </row>
    <row r="131" spans="1:12" ht="12.75" customHeight="1" x14ac:dyDescent="0.25">
      <c r="A131" s="855"/>
      <c r="B131" s="1169" t="s">
        <v>532</v>
      </c>
      <c r="C131" s="1170"/>
      <c r="D131" s="1170"/>
      <c r="E131" s="1170"/>
      <c r="F131" s="1170"/>
      <c r="G131" s="1170"/>
      <c r="H131" s="1170"/>
      <c r="I131" s="1170"/>
      <c r="J131" s="1121"/>
      <c r="K131" s="726"/>
      <c r="L131" s="726"/>
    </row>
    <row r="132" spans="1:12" ht="12.75" customHeight="1" x14ac:dyDescent="0.25">
      <c r="A132" s="855"/>
      <c r="B132" s="746"/>
      <c r="C132" s="746"/>
      <c r="D132" s="746"/>
      <c r="E132" s="746"/>
      <c r="F132" s="746"/>
      <c r="G132" s="746"/>
      <c r="H132" s="746"/>
      <c r="I132" s="746"/>
      <c r="J132" s="746"/>
      <c r="K132" s="726"/>
      <c r="L132" s="726"/>
    </row>
    <row r="133" spans="1:12" ht="12.75" customHeight="1" x14ac:dyDescent="0.25">
      <c r="A133" s="851"/>
      <c r="B133" s="1160" t="s">
        <v>512</v>
      </c>
      <c r="C133" s="1161"/>
      <c r="D133" s="1161"/>
      <c r="E133" s="1161"/>
      <c r="F133" s="1161"/>
      <c r="G133" s="1161"/>
      <c r="H133" s="1161"/>
      <c r="I133" s="1161"/>
      <c r="J133" s="744"/>
      <c r="K133" s="733"/>
      <c r="L133" s="733"/>
    </row>
    <row r="134" spans="1:12" ht="12.75" customHeight="1" x14ac:dyDescent="0.25">
      <c r="A134" s="851"/>
      <c r="B134" s="1162" t="s">
        <v>514</v>
      </c>
      <c r="C134" s="1163"/>
      <c r="D134" s="1163"/>
      <c r="E134" s="1163"/>
      <c r="F134" s="1163"/>
      <c r="G134" s="1163"/>
      <c r="H134" s="1163"/>
      <c r="I134" s="1164"/>
      <c r="J134" s="1119"/>
      <c r="K134" s="733"/>
      <c r="L134" s="733"/>
    </row>
    <row r="135" spans="1:12" ht="12.75" customHeight="1" x14ac:dyDescent="0.25">
      <c r="A135" s="851"/>
      <c r="B135" s="1162"/>
      <c r="C135" s="1163"/>
      <c r="D135" s="1163"/>
      <c r="E135" s="1163"/>
      <c r="F135" s="1163"/>
      <c r="G135" s="1163"/>
      <c r="H135" s="1163"/>
      <c r="I135" s="1164"/>
      <c r="J135" s="1121"/>
      <c r="K135" s="733"/>
      <c r="L135" s="733"/>
    </row>
    <row r="136" spans="1:12" ht="12.75" customHeight="1" x14ac:dyDescent="0.25">
      <c r="A136" s="851"/>
      <c r="B136" s="1165" t="s">
        <v>367</v>
      </c>
      <c r="C136" s="1129"/>
      <c r="D136" s="1129"/>
      <c r="E136" s="1129"/>
      <c r="F136" s="1129"/>
      <c r="G136" s="1129"/>
      <c r="H136" s="1129"/>
      <c r="I136" s="1130"/>
      <c r="J136" s="1119"/>
      <c r="K136" s="733"/>
      <c r="L136" s="733"/>
    </row>
    <row r="137" spans="1:12" ht="12.75" customHeight="1" x14ac:dyDescent="0.25">
      <c r="A137" s="851"/>
      <c r="B137" s="1131"/>
      <c r="C137" s="1129"/>
      <c r="D137" s="1129"/>
      <c r="E137" s="1129"/>
      <c r="F137" s="1129"/>
      <c r="G137" s="1129"/>
      <c r="H137" s="1129"/>
      <c r="I137" s="1130"/>
      <c r="J137" s="1120"/>
      <c r="K137" s="733"/>
      <c r="L137" s="733"/>
    </row>
    <row r="138" spans="1:12" ht="12.75" customHeight="1" x14ac:dyDescent="0.25">
      <c r="A138" s="851"/>
      <c r="B138" s="1132"/>
      <c r="C138" s="1117"/>
      <c r="D138" s="1117"/>
      <c r="E138" s="1117"/>
      <c r="F138" s="1117"/>
      <c r="G138" s="1117"/>
      <c r="H138" s="1117"/>
      <c r="I138" s="1118"/>
      <c r="J138" s="1120"/>
      <c r="K138" s="733"/>
      <c r="L138" s="733"/>
    </row>
    <row r="139" spans="1:12" ht="12.75" customHeight="1" x14ac:dyDescent="0.25">
      <c r="A139" s="851"/>
      <c r="B139" s="1122" t="s">
        <v>870</v>
      </c>
      <c r="C139" s="1123"/>
      <c r="D139" s="1123"/>
      <c r="E139" s="1123"/>
      <c r="F139" s="1123"/>
      <c r="G139" s="1123"/>
      <c r="H139" s="1123"/>
      <c r="I139" s="1124"/>
      <c r="J139" s="1120"/>
      <c r="K139" s="733"/>
      <c r="L139" s="733"/>
    </row>
    <row r="140" spans="1:12" ht="12.75" customHeight="1" x14ac:dyDescent="0.25">
      <c r="A140" s="851"/>
      <c r="B140" s="1125"/>
      <c r="C140" s="1126"/>
      <c r="D140" s="1126"/>
      <c r="E140" s="1126"/>
      <c r="F140" s="1126"/>
      <c r="G140" s="1126"/>
      <c r="H140" s="1126"/>
      <c r="I140" s="1127"/>
      <c r="J140" s="1120"/>
      <c r="K140" s="733"/>
      <c r="L140" s="733"/>
    </row>
    <row r="141" spans="1:12" ht="12.75" customHeight="1" x14ac:dyDescent="0.25">
      <c r="A141" s="851"/>
      <c r="B141" s="1125"/>
      <c r="C141" s="1126"/>
      <c r="D141" s="1126"/>
      <c r="E141" s="1126"/>
      <c r="F141" s="1126"/>
      <c r="G141" s="1126"/>
      <c r="H141" s="1126"/>
      <c r="I141" s="1127"/>
      <c r="J141" s="1121"/>
      <c r="K141" s="733"/>
      <c r="L141" s="733"/>
    </row>
    <row r="142" spans="1:12" ht="12.75" customHeight="1" x14ac:dyDescent="0.25">
      <c r="A142" s="851"/>
      <c r="B142" s="1128" t="s">
        <v>873</v>
      </c>
      <c r="C142" s="1129"/>
      <c r="D142" s="1129"/>
      <c r="E142" s="1129"/>
      <c r="F142" s="1129"/>
      <c r="G142" s="1129"/>
      <c r="H142" s="1129"/>
      <c r="I142" s="1130"/>
      <c r="J142" s="1119"/>
      <c r="K142" s="733"/>
      <c r="L142" s="733"/>
    </row>
    <row r="143" spans="1:12" ht="12.75" customHeight="1" x14ac:dyDescent="0.25">
      <c r="A143" s="851"/>
      <c r="B143" s="1131"/>
      <c r="C143" s="1129"/>
      <c r="D143" s="1129"/>
      <c r="E143" s="1129"/>
      <c r="F143" s="1129"/>
      <c r="G143" s="1129"/>
      <c r="H143" s="1129"/>
      <c r="I143" s="1130"/>
      <c r="J143" s="1120"/>
      <c r="K143" s="733"/>
      <c r="L143" s="733"/>
    </row>
    <row r="144" spans="1:12" ht="12.75" customHeight="1" x14ac:dyDescent="0.25">
      <c r="A144" s="851"/>
      <c r="B144" s="1132"/>
      <c r="C144" s="1117"/>
      <c r="D144" s="1117"/>
      <c r="E144" s="1117"/>
      <c r="F144" s="1117"/>
      <c r="G144" s="1117"/>
      <c r="H144" s="1117"/>
      <c r="I144" s="1118"/>
      <c r="J144" s="1120"/>
      <c r="K144" s="733"/>
      <c r="L144" s="733"/>
    </row>
    <row r="145" spans="1:23" ht="12.75" customHeight="1" x14ac:dyDescent="0.25">
      <c r="A145" s="855"/>
      <c r="B145" s="1122" t="s">
        <v>532</v>
      </c>
      <c r="C145" s="1123"/>
      <c r="D145" s="1123"/>
      <c r="E145" s="1123"/>
      <c r="F145" s="1123"/>
      <c r="G145" s="1123"/>
      <c r="H145" s="1123"/>
      <c r="I145" s="1124"/>
      <c r="J145" s="1121"/>
      <c r="K145" s="726"/>
      <c r="L145" s="726"/>
    </row>
    <row r="146" spans="1:23" ht="12.75" customHeight="1" x14ac:dyDescent="0.25">
      <c r="A146" s="851"/>
      <c r="B146" s="1128" t="s">
        <v>419</v>
      </c>
      <c r="C146" s="1129"/>
      <c r="D146" s="1129"/>
      <c r="E146" s="1129"/>
      <c r="F146" s="1129"/>
      <c r="G146" s="1129"/>
      <c r="H146" s="1129"/>
      <c r="I146" s="1130"/>
      <c r="J146" s="1119"/>
      <c r="K146" s="733"/>
      <c r="L146" s="733"/>
    </row>
    <row r="147" spans="1:23" ht="12.75" customHeight="1" x14ac:dyDescent="0.25">
      <c r="A147" s="851"/>
      <c r="B147" s="1132"/>
      <c r="C147" s="1117"/>
      <c r="D147" s="1117"/>
      <c r="E147" s="1117"/>
      <c r="F147" s="1117"/>
      <c r="G147" s="1117"/>
      <c r="H147" s="1117"/>
      <c r="I147" s="1118"/>
      <c r="J147" s="1120"/>
      <c r="K147" s="733"/>
      <c r="L147" s="733"/>
    </row>
    <row r="148" spans="1:23" ht="12.75" customHeight="1" x14ac:dyDescent="0.25">
      <c r="A148" s="851"/>
      <c r="B148" s="1133" t="s">
        <v>478</v>
      </c>
      <c r="C148" s="1123"/>
      <c r="D148" s="1123"/>
      <c r="E148" s="1123"/>
      <c r="F148" s="1123"/>
      <c r="G148" s="1123"/>
      <c r="H148" s="1123"/>
      <c r="I148" s="1124"/>
      <c r="J148" s="1121"/>
      <c r="K148" s="733"/>
      <c r="L148" s="733"/>
    </row>
    <row r="149" spans="1:23" ht="12.75" customHeight="1" x14ac:dyDescent="0.25">
      <c r="A149" s="851"/>
      <c r="B149" s="1116" t="s">
        <v>368</v>
      </c>
      <c r="C149" s="1117"/>
      <c r="D149" s="1117"/>
      <c r="E149" s="1117"/>
      <c r="F149" s="1117"/>
      <c r="G149" s="1117"/>
      <c r="H149" s="1117"/>
      <c r="I149" s="1118"/>
      <c r="J149" s="1119"/>
      <c r="K149" s="733"/>
      <c r="L149" s="733"/>
    </row>
    <row r="150" spans="1:23" ht="12.75" customHeight="1" x14ac:dyDescent="0.25">
      <c r="A150" s="851"/>
      <c r="B150" s="1122" t="s">
        <v>871</v>
      </c>
      <c r="C150" s="1123"/>
      <c r="D150" s="1123"/>
      <c r="E150" s="1123"/>
      <c r="F150" s="1123"/>
      <c r="G150" s="1123"/>
      <c r="H150" s="1123"/>
      <c r="I150" s="1124"/>
      <c r="J150" s="1120"/>
      <c r="K150" s="733"/>
      <c r="L150" s="733"/>
    </row>
    <row r="151" spans="1:23" ht="42" customHeight="1" x14ac:dyDescent="0.25">
      <c r="A151" s="851"/>
      <c r="B151" s="1125"/>
      <c r="C151" s="1126"/>
      <c r="D151" s="1126"/>
      <c r="E151" s="1126"/>
      <c r="F151" s="1126"/>
      <c r="G151" s="1126"/>
      <c r="H151" s="1126"/>
      <c r="I151" s="1127"/>
      <c r="J151" s="1121"/>
      <c r="K151" s="733"/>
      <c r="L151" s="733"/>
    </row>
    <row r="152" spans="1:23" ht="12.75" customHeight="1" x14ac:dyDescent="0.25">
      <c r="A152" s="851"/>
      <c r="B152" s="1116" t="s">
        <v>369</v>
      </c>
      <c r="C152" s="1117"/>
      <c r="D152" s="1117"/>
      <c r="E152" s="1117"/>
      <c r="F152" s="1117"/>
      <c r="G152" s="1117"/>
      <c r="H152" s="1117"/>
      <c r="I152" s="1118"/>
      <c r="J152" s="1119"/>
      <c r="K152" s="733"/>
      <c r="L152" s="733"/>
    </row>
    <row r="153" spans="1:23" ht="12.75" customHeight="1" x14ac:dyDescent="0.25">
      <c r="A153" s="851"/>
      <c r="B153" s="1122" t="s">
        <v>479</v>
      </c>
      <c r="C153" s="1123"/>
      <c r="D153" s="1123"/>
      <c r="E153" s="1123"/>
      <c r="F153" s="1123"/>
      <c r="G153" s="1123"/>
      <c r="H153" s="1123"/>
      <c r="I153" s="1124"/>
      <c r="J153" s="1120"/>
      <c r="K153" s="733"/>
      <c r="L153" s="733"/>
    </row>
    <row r="154" spans="1:23" ht="12.75" customHeight="1" x14ac:dyDescent="0.25">
      <c r="A154" s="851"/>
      <c r="B154" s="1125"/>
      <c r="C154" s="1126"/>
      <c r="D154" s="1126"/>
      <c r="E154" s="1126"/>
      <c r="F154" s="1126"/>
      <c r="G154" s="1126"/>
      <c r="H154" s="1126"/>
      <c r="I154" s="1127"/>
      <c r="J154" s="1121"/>
      <c r="K154" s="733"/>
      <c r="L154" s="733"/>
    </row>
    <row r="155" spans="1:23" ht="12.75" customHeight="1" x14ac:dyDescent="0.25">
      <c r="A155" s="851"/>
      <c r="B155" s="1128" t="s">
        <v>470</v>
      </c>
      <c r="C155" s="1129"/>
      <c r="D155" s="1129"/>
      <c r="E155" s="1129"/>
      <c r="F155" s="1129"/>
      <c r="G155" s="1129"/>
      <c r="H155" s="1129"/>
      <c r="I155" s="1130"/>
      <c r="J155" s="1119"/>
      <c r="K155" s="733"/>
      <c r="L155" s="733"/>
    </row>
    <row r="156" spans="1:23" ht="12.75" customHeight="1" x14ac:dyDescent="0.25">
      <c r="A156" s="851"/>
      <c r="B156" s="1128"/>
      <c r="C156" s="1129"/>
      <c r="D156" s="1129"/>
      <c r="E156" s="1129"/>
      <c r="F156" s="1129"/>
      <c r="G156" s="1129"/>
      <c r="H156" s="1129"/>
      <c r="I156" s="1130"/>
      <c r="J156" s="1120"/>
      <c r="K156" s="733"/>
      <c r="L156" s="733"/>
    </row>
    <row r="157" spans="1:23" ht="12.75" customHeight="1" x14ac:dyDescent="0.25">
      <c r="A157" s="851"/>
      <c r="B157" s="1128"/>
      <c r="C157" s="1129"/>
      <c r="D157" s="1129"/>
      <c r="E157" s="1129"/>
      <c r="F157" s="1129"/>
      <c r="G157" s="1129"/>
      <c r="H157" s="1129"/>
      <c r="I157" s="1130"/>
      <c r="J157" s="1120"/>
      <c r="K157" s="733"/>
      <c r="L157" s="733"/>
    </row>
    <row r="158" spans="1:23" ht="12.75" customHeight="1" x14ac:dyDescent="0.25">
      <c r="A158" s="851"/>
      <c r="B158" s="1131"/>
      <c r="C158" s="1129"/>
      <c r="D158" s="1129"/>
      <c r="E158" s="1129"/>
      <c r="F158" s="1129"/>
      <c r="G158" s="1129"/>
      <c r="H158" s="1129"/>
      <c r="I158" s="1130"/>
      <c r="J158" s="1120"/>
      <c r="K158" s="733"/>
      <c r="L158" s="733"/>
      <c r="P158" s="888"/>
      <c r="Q158" s="888"/>
      <c r="R158" s="888"/>
      <c r="S158" s="888"/>
      <c r="T158" s="888"/>
      <c r="U158" s="888"/>
      <c r="V158" s="888"/>
      <c r="W158" s="888"/>
    </row>
    <row r="159" spans="1:23" ht="15.75" customHeight="1" x14ac:dyDescent="0.25">
      <c r="A159" s="851"/>
      <c r="B159" s="1132"/>
      <c r="C159" s="1117"/>
      <c r="D159" s="1117"/>
      <c r="E159" s="1117"/>
      <c r="F159" s="1117"/>
      <c r="G159" s="1117"/>
      <c r="H159" s="1117"/>
      <c r="I159" s="1118"/>
      <c r="J159" s="1120"/>
      <c r="K159" s="733"/>
      <c r="L159" s="733"/>
      <c r="O159" s="889"/>
      <c r="P159" s="889"/>
      <c r="Q159" s="889"/>
      <c r="R159" s="889"/>
      <c r="S159" s="889"/>
      <c r="T159" s="889"/>
      <c r="U159" s="889"/>
      <c r="V159" s="889"/>
      <c r="W159" s="889"/>
    </row>
    <row r="160" spans="1:23" ht="28.5" customHeight="1" x14ac:dyDescent="0.25">
      <c r="A160" s="851"/>
      <c r="B160" s="1133" t="s">
        <v>777</v>
      </c>
      <c r="C160" s="1123"/>
      <c r="D160" s="1123"/>
      <c r="E160" s="1123"/>
      <c r="F160" s="1123"/>
      <c r="G160" s="1123"/>
      <c r="H160" s="1123"/>
      <c r="I160" s="1124"/>
      <c r="J160" s="1121"/>
      <c r="K160" s="733"/>
      <c r="L160" s="733"/>
      <c r="P160" s="888"/>
      <c r="Q160" s="888"/>
      <c r="R160" s="888"/>
      <c r="S160" s="888"/>
      <c r="T160" s="888"/>
      <c r="U160" s="888"/>
      <c r="V160" s="888"/>
      <c r="W160" s="888"/>
    </row>
    <row r="161" spans="1:23" ht="12.75" customHeight="1" x14ac:dyDescent="0.25">
      <c r="A161" s="851"/>
      <c r="B161" s="1128" t="s">
        <v>420</v>
      </c>
      <c r="C161" s="1129"/>
      <c r="D161" s="1129"/>
      <c r="E161" s="1129"/>
      <c r="F161" s="1129"/>
      <c r="G161" s="1129"/>
      <c r="H161" s="1129"/>
      <c r="I161" s="1130"/>
      <c r="J161" s="1119"/>
      <c r="K161" s="733"/>
      <c r="L161" s="733"/>
      <c r="O161" s="888"/>
      <c r="P161" s="888"/>
      <c r="Q161" s="888"/>
      <c r="R161" s="888"/>
      <c r="S161" s="888"/>
      <c r="T161" s="888"/>
      <c r="U161" s="888"/>
      <c r="V161" s="888"/>
      <c r="W161" s="888"/>
    </row>
    <row r="162" spans="1:23" ht="15.75" customHeight="1" x14ac:dyDescent="0.25">
      <c r="A162" s="851"/>
      <c r="B162" s="1132"/>
      <c r="C162" s="1117"/>
      <c r="D162" s="1117"/>
      <c r="E162" s="1117"/>
      <c r="F162" s="1117"/>
      <c r="G162" s="1117"/>
      <c r="H162" s="1117"/>
      <c r="I162" s="1118"/>
      <c r="J162" s="1120"/>
      <c r="K162" s="733"/>
      <c r="L162" s="733"/>
      <c r="P162" s="889"/>
      <c r="Q162" s="889"/>
      <c r="R162" s="889"/>
      <c r="S162" s="889"/>
      <c r="T162" s="889"/>
      <c r="U162" s="889"/>
      <c r="V162" s="889"/>
      <c r="W162" s="889"/>
    </row>
    <row r="163" spans="1:23" ht="12.75" customHeight="1" x14ac:dyDescent="0.25">
      <c r="A163" s="851"/>
      <c r="B163" s="1134" t="s">
        <v>610</v>
      </c>
      <c r="C163" s="1135"/>
      <c r="D163" s="1135"/>
      <c r="E163" s="1135"/>
      <c r="F163" s="1135"/>
      <c r="G163" s="1135"/>
      <c r="H163" s="1135"/>
      <c r="I163" s="1136"/>
      <c r="J163" s="1120"/>
      <c r="K163" s="732"/>
      <c r="L163" s="732"/>
      <c r="O163" s="889"/>
      <c r="P163" s="889"/>
      <c r="Q163" s="889"/>
      <c r="R163" s="889"/>
      <c r="S163" s="889"/>
      <c r="T163" s="889"/>
      <c r="U163" s="889"/>
      <c r="V163" s="889"/>
      <c r="W163" s="889"/>
    </row>
    <row r="164" spans="1:23" ht="12.75" customHeight="1" x14ac:dyDescent="0.25">
      <c r="A164" s="851"/>
      <c r="B164" s="1137"/>
      <c r="C164" s="1138"/>
      <c r="D164" s="1138"/>
      <c r="E164" s="1138"/>
      <c r="F164" s="1138"/>
      <c r="G164" s="1138"/>
      <c r="H164" s="1138"/>
      <c r="I164" s="1139"/>
      <c r="J164" s="1120"/>
      <c r="K164" s="732"/>
      <c r="L164" s="732"/>
      <c r="O164" s="889"/>
      <c r="P164" s="889"/>
      <c r="Q164" s="889"/>
      <c r="R164" s="889"/>
      <c r="S164" s="889"/>
      <c r="T164" s="889"/>
      <c r="U164" s="889"/>
      <c r="V164" s="889"/>
      <c r="W164" s="889"/>
    </row>
    <row r="165" spans="1:23" ht="14.25" customHeight="1" x14ac:dyDescent="0.25">
      <c r="A165" s="851"/>
      <c r="B165" s="1140"/>
      <c r="C165" s="1141"/>
      <c r="D165" s="1141"/>
      <c r="E165" s="1141"/>
      <c r="F165" s="1141"/>
      <c r="G165" s="1141"/>
      <c r="H165" s="1141"/>
      <c r="I165" s="1142"/>
      <c r="J165" s="1120"/>
      <c r="K165" s="733"/>
      <c r="L165" s="733"/>
      <c r="O165" s="889"/>
      <c r="P165" s="889"/>
      <c r="Q165" s="889"/>
      <c r="R165" s="889"/>
      <c r="S165" s="889"/>
      <c r="T165" s="889"/>
      <c r="U165" s="889"/>
      <c r="V165" s="889"/>
      <c r="W165" s="889"/>
    </row>
    <row r="166" spans="1:23" ht="15" customHeight="1" x14ac:dyDescent="0.25">
      <c r="A166" s="851"/>
      <c r="B166" s="1122" t="s">
        <v>480</v>
      </c>
      <c r="C166" s="1123"/>
      <c r="D166" s="1123"/>
      <c r="E166" s="1123"/>
      <c r="F166" s="1123"/>
      <c r="G166" s="1123"/>
      <c r="H166" s="1123"/>
      <c r="I166" s="1124"/>
      <c r="J166" s="1121"/>
      <c r="K166" s="733"/>
      <c r="L166" s="733"/>
      <c r="P166" s="888"/>
      <c r="Q166" s="888"/>
      <c r="R166" s="888"/>
      <c r="S166" s="888"/>
      <c r="T166" s="888"/>
      <c r="U166" s="888"/>
      <c r="V166" s="888"/>
      <c r="W166" s="888"/>
    </row>
    <row r="167" spans="1:23" ht="15" customHeight="1" x14ac:dyDescent="0.25">
      <c r="A167" s="851"/>
      <c r="B167" s="755"/>
      <c r="C167" s="755"/>
      <c r="D167" s="755"/>
      <c r="E167" s="755"/>
      <c r="F167" s="755"/>
      <c r="G167" s="755"/>
      <c r="H167" s="755"/>
      <c r="I167" s="755"/>
      <c r="J167" s="756"/>
      <c r="K167" s="733"/>
      <c r="L167" s="733"/>
      <c r="O167" s="888"/>
      <c r="P167" s="888"/>
      <c r="Q167" s="888"/>
      <c r="R167" s="888"/>
      <c r="S167" s="888"/>
      <c r="T167" s="888"/>
      <c r="U167" s="888"/>
      <c r="V167" s="888"/>
      <c r="W167" s="888"/>
    </row>
    <row r="168" spans="1:23" s="851" customFormat="1" ht="12.75" customHeight="1" x14ac:dyDescent="0.25">
      <c r="A168" s="848" t="s">
        <v>45</v>
      </c>
      <c r="B168" s="1143" t="s">
        <v>858</v>
      </c>
      <c r="C168" s="1144"/>
      <c r="D168" s="1144"/>
      <c r="E168" s="1144"/>
      <c r="F168" s="1144"/>
      <c r="G168" s="1144"/>
      <c r="H168" s="1144"/>
      <c r="I168" s="1144"/>
      <c r="J168" s="849"/>
      <c r="K168" s="850"/>
      <c r="L168" s="1007"/>
      <c r="O168" s="889"/>
      <c r="P168" s="889"/>
      <c r="Q168" s="889"/>
      <c r="R168" s="889"/>
      <c r="S168" s="889"/>
      <c r="T168" s="889"/>
      <c r="U168" s="889"/>
      <c r="V168" s="889"/>
      <c r="W168" s="889"/>
    </row>
    <row r="169" spans="1:23" s="851" customFormat="1" ht="12.75" customHeight="1" x14ac:dyDescent="0.25">
      <c r="B169" s="1144"/>
      <c r="C169" s="1144"/>
      <c r="D169" s="1144"/>
      <c r="E169" s="1144"/>
      <c r="F169" s="1144"/>
      <c r="G169" s="1144"/>
      <c r="H169" s="1144"/>
      <c r="I169" s="1144"/>
      <c r="J169" s="849"/>
      <c r="K169" s="850"/>
      <c r="L169" s="850"/>
      <c r="P169" s="888"/>
      <c r="Q169" s="888"/>
      <c r="R169" s="888"/>
      <c r="S169" s="888"/>
      <c r="T169" s="888"/>
      <c r="U169" s="888"/>
      <c r="V169" s="888"/>
      <c r="W169" s="888"/>
    </row>
    <row r="170" spans="1:23" s="851" customFormat="1" ht="12.75" customHeight="1" x14ac:dyDescent="0.25">
      <c r="B170" s="1144"/>
      <c r="C170" s="1144"/>
      <c r="D170" s="1144"/>
      <c r="E170" s="1144"/>
      <c r="F170" s="1144"/>
      <c r="G170" s="1144"/>
      <c r="H170" s="1144"/>
      <c r="I170" s="1144"/>
      <c r="J170" s="849"/>
      <c r="K170" s="850"/>
      <c r="L170" s="850"/>
    </row>
    <row r="171" spans="1:23" s="851" customFormat="1" ht="12.75" customHeight="1" x14ac:dyDescent="0.25">
      <c r="B171" s="887"/>
      <c r="C171" s="887"/>
      <c r="D171" s="887"/>
      <c r="E171" s="887"/>
      <c r="F171" s="887"/>
      <c r="G171" s="887"/>
      <c r="H171" s="887"/>
      <c r="I171" s="887"/>
      <c r="J171" s="887"/>
      <c r="K171" s="850"/>
      <c r="L171" s="850"/>
    </row>
    <row r="172" spans="1:23" s="851" customFormat="1" ht="12.75" customHeight="1" x14ac:dyDescent="0.25">
      <c r="B172" s="1147" t="s">
        <v>778</v>
      </c>
      <c r="C172" s="1147"/>
      <c r="D172" s="1147"/>
      <c r="E172" s="1147"/>
      <c r="F172" s="1147"/>
      <c r="G172" s="1147"/>
      <c r="H172" s="1147"/>
      <c r="I172" s="1147"/>
      <c r="J172" s="887"/>
      <c r="K172" s="850"/>
      <c r="L172" s="1007"/>
    </row>
    <row r="173" spans="1:23" s="851" customFormat="1" ht="12.75" customHeight="1" x14ac:dyDescent="0.25">
      <c r="B173" s="1148" t="s">
        <v>638</v>
      </c>
      <c r="C173" s="1148"/>
      <c r="D173" s="1148"/>
      <c r="E173" s="1148"/>
      <c r="F173" s="1148"/>
      <c r="G173" s="1148"/>
      <c r="H173" s="1148"/>
      <c r="I173" s="1148"/>
      <c r="J173" s="887"/>
      <c r="K173" s="850"/>
      <c r="L173" s="850"/>
    </row>
    <row r="174" spans="1:23" s="851" customFormat="1" ht="12.75" customHeight="1" x14ac:dyDescent="0.25">
      <c r="B174" s="1148"/>
      <c r="C174" s="1148"/>
      <c r="D174" s="1148"/>
      <c r="E174" s="1148"/>
      <c r="F174" s="1148"/>
      <c r="G174" s="1148"/>
      <c r="H174" s="1148"/>
      <c r="I174" s="1148"/>
      <c r="J174" s="887"/>
      <c r="K174" s="850"/>
      <c r="L174" s="850"/>
    </row>
    <row r="175" spans="1:23" s="851" customFormat="1" ht="12.75" customHeight="1" x14ac:dyDescent="0.25">
      <c r="B175" s="1148" t="s">
        <v>639</v>
      </c>
      <c r="C175" s="1148"/>
      <c r="D175" s="1148"/>
      <c r="E175" s="1148"/>
      <c r="F175" s="1148"/>
      <c r="G175" s="1148"/>
      <c r="H175" s="1148"/>
      <c r="I175" s="1148"/>
      <c r="J175" s="887"/>
      <c r="K175" s="850"/>
      <c r="L175" s="850"/>
    </row>
    <row r="176" spans="1:23" s="851" customFormat="1" ht="12.75" customHeight="1" x14ac:dyDescent="0.25">
      <c r="B176" s="1149" t="s">
        <v>640</v>
      </c>
      <c r="C176" s="1149"/>
      <c r="D176" s="1149"/>
      <c r="E176" s="1149"/>
      <c r="F176" s="1149"/>
      <c r="G176" s="1149"/>
      <c r="H176" s="1149"/>
      <c r="I176" s="1149"/>
      <c r="J176" s="887"/>
      <c r="K176" s="850"/>
      <c r="L176" s="850"/>
    </row>
    <row r="177" spans="1:12" s="851" customFormat="1" ht="12.75" customHeight="1" x14ac:dyDescent="0.25">
      <c r="B177" s="1149"/>
      <c r="C177" s="1149"/>
      <c r="D177" s="1149"/>
      <c r="E177" s="1149"/>
      <c r="F177" s="1149"/>
      <c r="G177" s="1149"/>
      <c r="H177" s="1149"/>
      <c r="I177" s="1149"/>
      <c r="J177" s="887"/>
      <c r="K177" s="850"/>
      <c r="L177" s="850"/>
    </row>
    <row r="178" spans="1:12" s="851" customFormat="1" ht="12.75" customHeight="1" x14ac:dyDescent="0.25">
      <c r="B178" s="1149"/>
      <c r="C178" s="1149"/>
      <c r="D178" s="1149"/>
      <c r="E178" s="1149"/>
      <c r="F178" s="1149"/>
      <c r="G178" s="1149"/>
      <c r="H178" s="1149"/>
      <c r="I178" s="1149"/>
      <c r="J178" s="887"/>
      <c r="K178" s="850"/>
      <c r="L178" s="850"/>
    </row>
    <row r="179" spans="1:12" s="851" customFormat="1" ht="12.75" customHeight="1" x14ac:dyDescent="0.25">
      <c r="B179" s="1148" t="s">
        <v>641</v>
      </c>
      <c r="C179" s="1148"/>
      <c r="D179" s="1148"/>
      <c r="E179" s="1148"/>
      <c r="F179" s="1148"/>
      <c r="G179" s="1148"/>
      <c r="H179" s="1148"/>
      <c r="I179" s="1148"/>
      <c r="J179" s="887"/>
      <c r="K179" s="850"/>
      <c r="L179" s="850"/>
    </row>
    <row r="180" spans="1:12" s="851" customFormat="1" ht="12.75" customHeight="1" x14ac:dyDescent="0.25">
      <c r="B180" s="1148"/>
      <c r="C180" s="1148"/>
      <c r="D180" s="1148"/>
      <c r="E180" s="1148"/>
      <c r="F180" s="1148"/>
      <c r="G180" s="1148"/>
      <c r="H180" s="1148"/>
      <c r="I180" s="1148"/>
      <c r="J180" s="887"/>
      <c r="K180" s="850"/>
      <c r="L180" s="850"/>
    </row>
    <row r="181" spans="1:12" s="851" customFormat="1" ht="12.75" customHeight="1" x14ac:dyDescent="0.25">
      <c r="B181" s="1148" t="s">
        <v>642</v>
      </c>
      <c r="C181" s="1148"/>
      <c r="D181" s="1148"/>
      <c r="E181" s="1148"/>
      <c r="F181" s="1148"/>
      <c r="G181" s="1148"/>
      <c r="H181" s="1148"/>
      <c r="I181" s="1148"/>
      <c r="J181" s="887"/>
    </row>
    <row r="182" spans="1:12" s="851" customFormat="1" ht="12.75" customHeight="1" x14ac:dyDescent="0.25">
      <c r="B182" s="1145" t="s">
        <v>637</v>
      </c>
      <c r="C182" s="1146"/>
      <c r="D182" s="1146"/>
      <c r="E182" s="1146"/>
      <c r="F182" s="1146"/>
      <c r="G182" s="1146"/>
      <c r="H182" s="1146"/>
      <c r="I182" s="1146"/>
      <c r="J182" s="887"/>
      <c r="K182" s="850"/>
      <c r="L182" s="850"/>
    </row>
    <row r="183" spans="1:12" s="851" customFormat="1" ht="12.75" customHeight="1" x14ac:dyDescent="0.25">
      <c r="B183" s="1152" t="s">
        <v>791</v>
      </c>
      <c r="C183" s="1153"/>
      <c r="D183" s="1153"/>
      <c r="E183" s="1153"/>
      <c r="F183" s="1153"/>
      <c r="G183" s="1153"/>
      <c r="H183" s="1153"/>
      <c r="I183" s="1154"/>
      <c r="J183" s="1158"/>
      <c r="K183" s="850"/>
      <c r="L183" s="1023" t="s">
        <v>822</v>
      </c>
    </row>
    <row r="184" spans="1:12" s="851" customFormat="1" ht="12.75" customHeight="1" x14ac:dyDescent="0.25">
      <c r="B184" s="1155"/>
      <c r="C184" s="1156"/>
      <c r="D184" s="1156"/>
      <c r="E184" s="1156"/>
      <c r="F184" s="1156"/>
      <c r="G184" s="1156"/>
      <c r="H184" s="1156"/>
      <c r="I184" s="1157"/>
      <c r="J184" s="1159"/>
      <c r="K184" s="850"/>
      <c r="L184" s="850"/>
    </row>
    <row r="185" spans="1:12" s="851" customFormat="1" ht="12.75" customHeight="1" x14ac:dyDescent="0.25">
      <c r="B185" s="1150" t="s">
        <v>766</v>
      </c>
      <c r="C185" s="1151"/>
      <c r="D185" s="1151"/>
      <c r="E185" s="1151"/>
      <c r="F185" s="1151"/>
      <c r="G185" s="1151"/>
      <c r="H185" s="1151"/>
      <c r="I185" s="1151"/>
      <c r="J185" s="852"/>
      <c r="K185" s="850"/>
      <c r="L185" s="1023" t="s">
        <v>823</v>
      </c>
    </row>
    <row r="186" spans="1:12" s="851" customFormat="1" ht="12.75" customHeight="1" x14ac:dyDescent="0.25">
      <c r="B186" s="1079" t="s">
        <v>547</v>
      </c>
      <c r="C186" s="1079"/>
      <c r="D186" s="1079"/>
      <c r="E186" s="1079"/>
      <c r="F186" s="1079"/>
      <c r="G186" s="1079"/>
      <c r="H186" s="1079"/>
      <c r="I186" s="1079"/>
      <c r="J186" s="1114"/>
      <c r="K186" s="850"/>
      <c r="L186" s="850"/>
    </row>
    <row r="187" spans="1:12" s="851" customFormat="1" ht="12.75" customHeight="1" x14ac:dyDescent="0.25">
      <c r="B187" s="1079"/>
      <c r="C187" s="1079"/>
      <c r="D187" s="1079"/>
      <c r="E187" s="1079"/>
      <c r="F187" s="1079"/>
      <c r="G187" s="1079"/>
      <c r="H187" s="1079"/>
      <c r="I187" s="1079"/>
      <c r="J187" s="1115"/>
      <c r="K187" s="850"/>
      <c r="L187" s="850"/>
    </row>
    <row r="188" spans="1:12" ht="12.75" customHeight="1" x14ac:dyDescent="0.25">
      <c r="A188" s="857"/>
      <c r="B188" s="739"/>
      <c r="C188" s="740"/>
      <c r="D188" s="740"/>
      <c r="E188" s="740"/>
      <c r="F188" s="740"/>
      <c r="G188" s="740"/>
      <c r="H188" s="740"/>
      <c r="I188" s="732"/>
      <c r="J188" s="732"/>
      <c r="K188" s="732"/>
      <c r="L188" s="732"/>
    </row>
    <row r="189" spans="1:12" ht="12.75" customHeight="1" x14ac:dyDescent="0.25">
      <c r="A189" s="853" t="s">
        <v>46</v>
      </c>
      <c r="B189" s="1089" t="s">
        <v>866</v>
      </c>
      <c r="C189" s="1080"/>
      <c r="D189" s="1080"/>
      <c r="E189" s="1080"/>
      <c r="F189" s="1080"/>
      <c r="G189" s="1080"/>
      <c r="H189" s="1080"/>
      <c r="I189" s="1080"/>
      <c r="J189" s="743"/>
      <c r="K189" s="732"/>
      <c r="L189" s="1011"/>
    </row>
    <row r="190" spans="1:12" ht="12.75" customHeight="1" x14ac:dyDescent="0.25">
      <c r="A190" s="851"/>
      <c r="B190" s="1081" t="s">
        <v>349</v>
      </c>
      <c r="C190" s="1081"/>
      <c r="D190" s="1081"/>
      <c r="E190" s="1081"/>
      <c r="F190" s="1081"/>
      <c r="G190" s="1081"/>
      <c r="H190" s="1081"/>
      <c r="I190" s="1081"/>
      <c r="J190" s="730"/>
      <c r="K190" s="732"/>
      <c r="L190" s="732"/>
    </row>
    <row r="191" spans="1:12" ht="12.75" customHeight="1" x14ac:dyDescent="0.25">
      <c r="A191" s="851"/>
      <c r="B191" s="1090" t="s">
        <v>767</v>
      </c>
      <c r="C191" s="1083"/>
      <c r="D191" s="1083"/>
      <c r="E191" s="1083"/>
      <c r="F191" s="1083"/>
      <c r="G191" s="1083"/>
      <c r="H191" s="1083"/>
      <c r="I191" s="1083"/>
      <c r="J191" s="734"/>
      <c r="K191" s="732"/>
      <c r="L191" s="1024" t="s">
        <v>824</v>
      </c>
    </row>
    <row r="192" spans="1:12" ht="12.75" customHeight="1" x14ac:dyDescent="0.25">
      <c r="A192" s="851"/>
      <c r="B192" s="1086" t="s">
        <v>379</v>
      </c>
      <c r="C192" s="1083"/>
      <c r="D192" s="1083"/>
      <c r="E192" s="1083"/>
      <c r="F192" s="1083"/>
      <c r="G192" s="1083"/>
      <c r="H192" s="1083"/>
      <c r="I192" s="1083"/>
      <c r="J192" s="734"/>
      <c r="K192" s="732"/>
      <c r="L192" s="732"/>
    </row>
    <row r="193" spans="1:12" ht="12.75" customHeight="1" x14ac:dyDescent="0.25">
      <c r="A193" s="851"/>
      <c r="B193" s="1091" t="s">
        <v>381</v>
      </c>
      <c r="C193" s="1092"/>
      <c r="D193" s="1092"/>
      <c r="E193" s="1092"/>
      <c r="F193" s="1092"/>
      <c r="G193" s="1092"/>
      <c r="H193" s="1092"/>
      <c r="I193" s="1092"/>
      <c r="J193" s="736"/>
      <c r="K193" s="732"/>
      <c r="L193" s="732"/>
    </row>
    <row r="194" spans="1:12" ht="12.75" customHeight="1" x14ac:dyDescent="0.25">
      <c r="A194" s="854"/>
      <c r="K194" s="732"/>
      <c r="L194" s="732"/>
    </row>
    <row r="195" spans="1:12" ht="12.75" customHeight="1" x14ac:dyDescent="0.25">
      <c r="A195" s="853" t="s">
        <v>47</v>
      </c>
      <c r="B195" s="1084" t="s">
        <v>542</v>
      </c>
      <c r="C195" s="1085"/>
      <c r="D195" s="1085"/>
      <c r="E195" s="1085"/>
      <c r="F195" s="1085"/>
      <c r="G195" s="1085"/>
      <c r="H195" s="1085"/>
      <c r="I195" s="1085"/>
      <c r="J195" s="738"/>
      <c r="K195" s="726"/>
      <c r="L195" s="1007"/>
    </row>
    <row r="196" spans="1:12" ht="12.75" customHeight="1" x14ac:dyDescent="0.25">
      <c r="A196" s="855"/>
      <c r="B196" s="1085"/>
      <c r="C196" s="1085"/>
      <c r="D196" s="1085"/>
      <c r="E196" s="1085"/>
      <c r="F196" s="1085"/>
      <c r="G196" s="1085"/>
      <c r="H196" s="1085"/>
      <c r="I196" s="1085"/>
      <c r="J196" s="738"/>
      <c r="K196" s="732"/>
      <c r="L196" s="732"/>
    </row>
    <row r="197" spans="1:12" ht="12.75" customHeight="1" x14ac:dyDescent="0.25">
      <c r="A197" s="851"/>
      <c r="B197" s="1081" t="s">
        <v>349</v>
      </c>
      <c r="C197" s="1081"/>
      <c r="D197" s="1081"/>
      <c r="E197" s="1081"/>
      <c r="F197" s="1081"/>
      <c r="G197" s="1081"/>
      <c r="H197" s="1081"/>
      <c r="I197" s="1081"/>
      <c r="J197" s="730"/>
      <c r="K197" s="732"/>
      <c r="L197" s="732"/>
    </row>
    <row r="198" spans="1:12" ht="12.75" customHeight="1" x14ac:dyDescent="0.25">
      <c r="A198" s="851"/>
      <c r="B198" s="1086" t="s">
        <v>380</v>
      </c>
      <c r="C198" s="1083"/>
      <c r="D198" s="1083"/>
      <c r="E198" s="1083"/>
      <c r="F198" s="1083"/>
      <c r="G198" s="1083"/>
      <c r="H198" s="1083"/>
      <c r="I198" s="1083"/>
      <c r="J198" s="734"/>
      <c r="K198" s="732"/>
      <c r="L198" s="732"/>
    </row>
    <row r="199" spans="1:12" ht="12.75" customHeight="1" x14ac:dyDescent="0.25">
      <c r="A199" s="851"/>
      <c r="B199" s="1083" t="s">
        <v>407</v>
      </c>
      <c r="C199" s="1083"/>
      <c r="D199" s="1083"/>
      <c r="E199" s="1083"/>
      <c r="F199" s="1083"/>
      <c r="G199" s="1083"/>
      <c r="H199" s="1083"/>
      <c r="I199" s="1083"/>
      <c r="J199" s="734"/>
      <c r="K199" s="732"/>
      <c r="L199" s="732"/>
    </row>
    <row r="200" spans="1:12" ht="12.75" customHeight="1" x14ac:dyDescent="0.25">
      <c r="A200" s="851"/>
      <c r="B200" s="1083" t="s">
        <v>408</v>
      </c>
      <c r="C200" s="1083"/>
      <c r="D200" s="1083"/>
      <c r="E200" s="1083"/>
      <c r="F200" s="1083"/>
      <c r="G200" s="1083"/>
      <c r="H200" s="1083"/>
      <c r="I200" s="1083"/>
      <c r="J200" s="734"/>
      <c r="K200" s="732"/>
      <c r="L200" s="732"/>
    </row>
    <row r="201" spans="1:12" s="714" customFormat="1" ht="12.75" customHeight="1" x14ac:dyDescent="0.25">
      <c r="A201" s="851"/>
      <c r="B201" s="1091" t="s">
        <v>381</v>
      </c>
      <c r="C201" s="1092"/>
      <c r="D201" s="1092"/>
      <c r="E201" s="1092"/>
      <c r="F201" s="1092"/>
      <c r="G201" s="1092"/>
      <c r="H201" s="1092"/>
      <c r="I201" s="1092"/>
      <c r="J201" s="736"/>
      <c r="K201" s="726"/>
      <c r="L201" s="726"/>
    </row>
    <row r="202" spans="1:12" ht="12.75" customHeight="1" x14ac:dyDescent="0.25">
      <c r="A202" s="854"/>
      <c r="B202" s="739"/>
      <c r="C202" s="740"/>
      <c r="D202" s="740"/>
      <c r="E202" s="740"/>
      <c r="F202" s="740"/>
      <c r="G202" s="740"/>
      <c r="H202" s="740"/>
      <c r="I202" s="732"/>
      <c r="J202" s="732"/>
      <c r="K202" s="732"/>
      <c r="L202" s="732"/>
    </row>
    <row r="203" spans="1:12" ht="12.75" customHeight="1" x14ac:dyDescent="0.25">
      <c r="A203" s="853" t="s">
        <v>324</v>
      </c>
      <c r="B203" s="1084" t="s">
        <v>533</v>
      </c>
      <c r="C203" s="1085"/>
      <c r="D203" s="1085"/>
      <c r="E203" s="1085"/>
      <c r="F203" s="1085"/>
      <c r="G203" s="1085"/>
      <c r="H203" s="1085"/>
      <c r="I203" s="1085"/>
      <c r="J203" s="738"/>
      <c r="K203" s="732"/>
      <c r="L203" s="1011"/>
    </row>
    <row r="204" spans="1:12" ht="12.75" customHeight="1" x14ac:dyDescent="0.25">
      <c r="A204" s="855"/>
      <c r="B204" s="1085"/>
      <c r="C204" s="1085"/>
      <c r="D204" s="1085"/>
      <c r="E204" s="1085"/>
      <c r="F204" s="1085"/>
      <c r="G204" s="1085"/>
      <c r="H204" s="1085"/>
      <c r="I204" s="1085"/>
      <c r="J204" s="738"/>
      <c r="K204" s="732"/>
      <c r="L204" s="732"/>
    </row>
    <row r="205" spans="1:12" ht="12.75" customHeight="1" x14ac:dyDescent="0.25">
      <c r="A205" s="851"/>
      <c r="B205" s="1081" t="s">
        <v>349</v>
      </c>
      <c r="C205" s="1081"/>
      <c r="D205" s="1081"/>
      <c r="E205" s="1081"/>
      <c r="F205" s="1081"/>
      <c r="G205" s="1081"/>
      <c r="H205" s="1081"/>
      <c r="I205" s="1081"/>
      <c r="J205" s="730"/>
      <c r="K205" s="732"/>
      <c r="L205" s="732"/>
    </row>
    <row r="206" spans="1:12" ht="12.75" customHeight="1" x14ac:dyDescent="0.25">
      <c r="A206" s="851"/>
      <c r="B206" s="1083" t="s">
        <v>534</v>
      </c>
      <c r="C206" s="1083"/>
      <c r="D206" s="1083"/>
      <c r="E206" s="1083"/>
      <c r="F206" s="1083"/>
      <c r="G206" s="1083"/>
      <c r="H206" s="1083"/>
      <c r="I206" s="1083"/>
      <c r="J206" s="734"/>
      <c r="K206" s="732"/>
      <c r="L206" s="732"/>
    </row>
    <row r="207" spans="1:12" ht="12.75" customHeight="1" x14ac:dyDescent="0.25">
      <c r="A207" s="851"/>
      <c r="B207" s="1082" t="s">
        <v>471</v>
      </c>
      <c r="C207" s="1083"/>
      <c r="D207" s="1083"/>
      <c r="E207" s="1083"/>
      <c r="F207" s="1083"/>
      <c r="G207" s="1083"/>
      <c r="H207" s="1083"/>
      <c r="I207" s="1083"/>
      <c r="J207" s="734"/>
      <c r="K207" s="732"/>
      <c r="L207" s="732"/>
    </row>
    <row r="208" spans="1:12" ht="12.75" customHeight="1" x14ac:dyDescent="0.25">
      <c r="A208" s="851"/>
      <c r="B208" s="1082" t="s">
        <v>472</v>
      </c>
      <c r="C208" s="1083"/>
      <c r="D208" s="1083"/>
      <c r="E208" s="1083"/>
      <c r="F208" s="1083"/>
      <c r="G208" s="1083"/>
      <c r="H208" s="1083"/>
      <c r="I208" s="1083"/>
      <c r="J208" s="734"/>
      <c r="K208" s="732"/>
      <c r="L208" s="732"/>
    </row>
    <row r="209" spans="1:12" x14ac:dyDescent="0.25">
      <c r="A209" s="854"/>
      <c r="B209" s="1082" t="s">
        <v>473</v>
      </c>
      <c r="C209" s="1083"/>
      <c r="D209" s="1083"/>
      <c r="E209" s="1083"/>
      <c r="F209" s="1083"/>
      <c r="G209" s="1083"/>
      <c r="H209" s="1083"/>
      <c r="I209" s="1083"/>
      <c r="J209" s="734"/>
    </row>
    <row r="210" spans="1:12" s="714" customFormat="1" ht="12.75" customHeight="1" x14ac:dyDescent="0.25">
      <c r="A210" s="851"/>
      <c r="B210" s="1091" t="s">
        <v>381</v>
      </c>
      <c r="C210" s="1092"/>
      <c r="D210" s="1092"/>
      <c r="E210" s="1092"/>
      <c r="F210" s="1092"/>
      <c r="G210" s="1092"/>
      <c r="H210" s="1092"/>
      <c r="I210" s="1092"/>
      <c r="J210" s="736"/>
      <c r="K210" s="726"/>
      <c r="L210" s="726"/>
    </row>
    <row r="211" spans="1:12" ht="12.75" customHeight="1" x14ac:dyDescent="0.25">
      <c r="A211" s="854"/>
      <c r="B211" s="739"/>
      <c r="C211" s="740"/>
      <c r="D211" s="740"/>
      <c r="E211" s="740"/>
      <c r="F211" s="740"/>
      <c r="G211" s="740"/>
      <c r="H211" s="740"/>
      <c r="I211" s="732"/>
      <c r="J211" s="732"/>
      <c r="K211" s="732"/>
      <c r="L211" s="732"/>
    </row>
    <row r="212" spans="1:12" ht="12.75" customHeight="1" x14ac:dyDescent="0.25">
      <c r="A212" s="853" t="s">
        <v>111</v>
      </c>
      <c r="B212" s="1084" t="s">
        <v>543</v>
      </c>
      <c r="C212" s="1085"/>
      <c r="D212" s="1085"/>
      <c r="E212" s="1085"/>
      <c r="F212" s="1085"/>
      <c r="G212" s="1085"/>
      <c r="H212" s="1085"/>
      <c r="I212" s="1085"/>
      <c r="J212" s="738"/>
      <c r="K212" s="732"/>
      <c r="L212" s="1011"/>
    </row>
    <row r="213" spans="1:12" ht="12.75" customHeight="1" x14ac:dyDescent="0.25">
      <c r="A213" s="855"/>
      <c r="B213" s="1085"/>
      <c r="C213" s="1085"/>
      <c r="D213" s="1085"/>
      <c r="E213" s="1085"/>
      <c r="F213" s="1085"/>
      <c r="G213" s="1085"/>
      <c r="H213" s="1085"/>
      <c r="I213" s="1085"/>
      <c r="J213" s="738"/>
      <c r="K213" s="732"/>
    </row>
    <row r="214" spans="1:12" ht="12.75" customHeight="1" x14ac:dyDescent="0.25">
      <c r="A214" s="851"/>
      <c r="B214" s="1081" t="s">
        <v>349</v>
      </c>
      <c r="C214" s="1081"/>
      <c r="D214" s="1081"/>
      <c r="E214" s="1081"/>
      <c r="F214" s="1081"/>
      <c r="G214" s="1081"/>
      <c r="H214" s="1081"/>
      <c r="I214" s="1081"/>
      <c r="J214" s="730"/>
      <c r="K214" s="732"/>
      <c r="L214" s="732"/>
    </row>
    <row r="215" spans="1:12" ht="12.75" customHeight="1" x14ac:dyDescent="0.25">
      <c r="A215" s="851"/>
      <c r="B215" s="1086" t="s">
        <v>382</v>
      </c>
      <c r="C215" s="1083"/>
      <c r="D215" s="1083"/>
      <c r="E215" s="1083"/>
      <c r="F215" s="1083"/>
      <c r="G215" s="1083"/>
      <c r="H215" s="1083"/>
      <c r="I215" s="1083"/>
      <c r="J215" s="734"/>
      <c r="K215" s="732"/>
      <c r="L215" s="732"/>
    </row>
    <row r="216" spans="1:12" ht="12.75" customHeight="1" x14ac:dyDescent="0.25">
      <c r="A216" s="851"/>
      <c r="B216" s="1087" t="s">
        <v>415</v>
      </c>
      <c r="C216" s="1088"/>
      <c r="D216" s="1088"/>
      <c r="E216" s="1088"/>
      <c r="F216" s="1088"/>
      <c r="G216" s="1088"/>
      <c r="H216" s="1088"/>
      <c r="I216" s="1088"/>
      <c r="J216" s="1112"/>
      <c r="K216" s="732"/>
      <c r="L216" s="732"/>
    </row>
    <row r="217" spans="1:12" ht="12.75" customHeight="1" x14ac:dyDescent="0.25">
      <c r="A217" s="851"/>
      <c r="B217" s="1088"/>
      <c r="C217" s="1088"/>
      <c r="D217" s="1088"/>
      <c r="E217" s="1088"/>
      <c r="F217" s="1088"/>
      <c r="G217" s="1088"/>
      <c r="H217" s="1088"/>
      <c r="I217" s="1088"/>
      <c r="J217" s="1113"/>
      <c r="K217" s="732"/>
      <c r="L217" s="732"/>
    </row>
    <row r="218" spans="1:12" ht="12.75" customHeight="1" x14ac:dyDescent="0.25">
      <c r="A218" s="851"/>
      <c r="B218" s="1083" t="s">
        <v>402</v>
      </c>
      <c r="C218" s="1083"/>
      <c r="D218" s="1083"/>
      <c r="E218" s="1083"/>
      <c r="F218" s="1083"/>
      <c r="G218" s="1083"/>
      <c r="H218" s="1083"/>
      <c r="I218" s="1083"/>
      <c r="J218" s="734"/>
      <c r="K218" s="732"/>
      <c r="L218" s="732"/>
    </row>
    <row r="219" spans="1:12" ht="12.75" customHeight="1" x14ac:dyDescent="0.25">
      <c r="A219" s="851"/>
      <c r="B219" s="1091" t="s">
        <v>383</v>
      </c>
      <c r="C219" s="1092"/>
      <c r="D219" s="1092"/>
      <c r="E219" s="1092"/>
      <c r="F219" s="1092"/>
      <c r="G219" s="1092"/>
      <c r="H219" s="1092"/>
      <c r="I219" s="1092"/>
      <c r="J219" s="736"/>
      <c r="K219" s="732"/>
      <c r="L219" s="732"/>
    </row>
    <row r="220" spans="1:12" ht="12.75" customHeight="1" x14ac:dyDescent="0.25">
      <c r="A220" s="854"/>
      <c r="B220" s="739"/>
      <c r="C220" s="740"/>
      <c r="D220" s="740"/>
      <c r="E220" s="740"/>
      <c r="F220" s="740"/>
      <c r="G220" s="740"/>
      <c r="H220" s="740"/>
      <c r="I220" s="732"/>
      <c r="J220" s="732"/>
      <c r="K220" s="732"/>
      <c r="L220" s="732"/>
    </row>
    <row r="221" spans="1:12" ht="12.75" customHeight="1" x14ac:dyDescent="0.25">
      <c r="A221" s="853" t="s">
        <v>112</v>
      </c>
      <c r="B221" s="1084" t="s">
        <v>643</v>
      </c>
      <c r="C221" s="1085"/>
      <c r="D221" s="1085"/>
      <c r="E221" s="1085"/>
      <c r="F221" s="1085"/>
      <c r="G221" s="1085"/>
      <c r="H221" s="1085"/>
      <c r="I221" s="1085"/>
      <c r="J221" s="738"/>
      <c r="K221" s="732"/>
      <c r="L221" s="1011"/>
    </row>
    <row r="222" spans="1:12" ht="12.75" customHeight="1" x14ac:dyDescent="0.25">
      <c r="A222" s="855"/>
      <c r="B222" s="1085"/>
      <c r="C222" s="1085"/>
      <c r="D222" s="1085"/>
      <c r="E222" s="1085"/>
      <c r="F222" s="1085"/>
      <c r="G222" s="1085"/>
      <c r="H222" s="1085"/>
      <c r="I222" s="1085"/>
      <c r="J222" s="738"/>
      <c r="K222" s="732"/>
      <c r="L222" s="732"/>
    </row>
    <row r="223" spans="1:12" ht="12.75" customHeight="1" x14ac:dyDescent="0.25">
      <c r="A223" s="851"/>
      <c r="B223" s="1081" t="s">
        <v>349</v>
      </c>
      <c r="C223" s="1081"/>
      <c r="D223" s="1081"/>
      <c r="E223" s="1081"/>
      <c r="F223" s="1081"/>
      <c r="G223" s="1081"/>
      <c r="H223" s="1081"/>
      <c r="I223" s="1081"/>
      <c r="J223" s="730"/>
      <c r="K223" s="732"/>
      <c r="L223" s="732"/>
    </row>
    <row r="224" spans="1:12" ht="12.75" customHeight="1" x14ac:dyDescent="0.25">
      <c r="A224" s="854"/>
      <c r="B224" s="1083" t="s">
        <v>535</v>
      </c>
      <c r="C224" s="1083"/>
      <c r="D224" s="1083"/>
      <c r="E224" s="1083"/>
      <c r="F224" s="1083"/>
      <c r="G224" s="1083"/>
      <c r="H224" s="1083"/>
      <c r="I224" s="1083"/>
      <c r="J224" s="734"/>
      <c r="K224" s="732"/>
      <c r="L224" s="732"/>
    </row>
    <row r="225" spans="1:12" ht="12.75" customHeight="1" x14ac:dyDescent="0.25">
      <c r="A225" s="854"/>
      <c r="B225" s="1083" t="s">
        <v>409</v>
      </c>
      <c r="C225" s="1083"/>
      <c r="D225" s="1083"/>
      <c r="E225" s="1083"/>
      <c r="F225" s="1083"/>
      <c r="G225" s="1083"/>
      <c r="H225" s="1083"/>
      <c r="I225" s="1083"/>
      <c r="J225" s="734"/>
      <c r="K225" s="732"/>
      <c r="L225" s="732"/>
    </row>
    <row r="226" spans="1:12" ht="12.75" customHeight="1" x14ac:dyDescent="0.25">
      <c r="A226" s="854"/>
      <c r="B226" s="1087" t="s">
        <v>414</v>
      </c>
      <c r="C226" s="1088"/>
      <c r="D226" s="1088"/>
      <c r="E226" s="1088"/>
      <c r="F226" s="1088"/>
      <c r="G226" s="1088"/>
      <c r="H226" s="1088"/>
      <c r="I226" s="1088"/>
      <c r="J226" s="1112"/>
      <c r="K226" s="732"/>
      <c r="L226" s="732"/>
    </row>
    <row r="227" spans="1:12" ht="12.75" customHeight="1" x14ac:dyDescent="0.25">
      <c r="A227" s="856"/>
      <c r="B227" s="1088"/>
      <c r="C227" s="1088"/>
      <c r="D227" s="1088"/>
      <c r="E227" s="1088"/>
      <c r="F227" s="1088"/>
      <c r="G227" s="1088"/>
      <c r="H227" s="1088"/>
      <c r="I227" s="1088"/>
      <c r="J227" s="1113"/>
    </row>
    <row r="228" spans="1:12" ht="12.75" customHeight="1" x14ac:dyDescent="0.25">
      <c r="A228" s="856"/>
      <c r="B228" s="1083" t="s">
        <v>410</v>
      </c>
      <c r="C228" s="1083"/>
      <c r="D228" s="1083"/>
      <c r="E228" s="1083"/>
      <c r="F228" s="1083"/>
      <c r="G228" s="1083"/>
      <c r="H228" s="1083"/>
      <c r="I228" s="1083"/>
      <c r="J228" s="734"/>
    </row>
    <row r="229" spans="1:12" ht="12.75" customHeight="1" x14ac:dyDescent="0.25">
      <c r="A229" s="851"/>
      <c r="B229" s="1091" t="s">
        <v>383</v>
      </c>
      <c r="C229" s="1092"/>
      <c r="D229" s="1092"/>
      <c r="E229" s="1092"/>
      <c r="F229" s="1092"/>
      <c r="G229" s="1092"/>
      <c r="H229" s="1092"/>
      <c r="I229" s="1092"/>
      <c r="J229" s="736"/>
      <c r="K229" s="732"/>
      <c r="L229" s="732"/>
    </row>
    <row r="230" spans="1:12" ht="12.75" customHeight="1" x14ac:dyDescent="0.25">
      <c r="A230" s="851"/>
      <c r="B230" s="741"/>
      <c r="C230" s="742"/>
      <c r="D230" s="742"/>
      <c r="E230" s="742"/>
      <c r="F230" s="742"/>
      <c r="G230" s="742"/>
      <c r="H230" s="742"/>
      <c r="I230" s="742"/>
      <c r="J230" s="742"/>
      <c r="K230" s="732"/>
      <c r="L230" s="732"/>
    </row>
    <row r="231" spans="1:12" ht="12.75" customHeight="1" x14ac:dyDescent="0.25">
      <c r="A231" s="853" t="s">
        <v>113</v>
      </c>
      <c r="B231" s="1080" t="s">
        <v>384</v>
      </c>
      <c r="C231" s="1080"/>
      <c r="D231" s="1080"/>
      <c r="E231" s="1080"/>
      <c r="F231" s="1080"/>
      <c r="G231" s="1080"/>
      <c r="H231" s="1080"/>
      <c r="I231" s="1080"/>
      <c r="J231" s="743"/>
      <c r="K231" s="732"/>
      <c r="L231" s="1011"/>
    </row>
    <row r="232" spans="1:12" ht="12.75" customHeight="1" x14ac:dyDescent="0.25">
      <c r="A232" s="851"/>
      <c r="B232" s="1081" t="s">
        <v>349</v>
      </c>
      <c r="C232" s="1081"/>
      <c r="D232" s="1081"/>
      <c r="E232" s="1081"/>
      <c r="F232" s="1081"/>
      <c r="G232" s="1081"/>
      <c r="H232" s="1081"/>
      <c r="I232" s="1081"/>
      <c r="J232" s="730"/>
      <c r="K232" s="732"/>
      <c r="L232" s="732"/>
    </row>
    <row r="233" spans="1:12" ht="12.75" customHeight="1" x14ac:dyDescent="0.25">
      <c r="A233" s="854"/>
      <c r="B233" s="1082" t="s">
        <v>768</v>
      </c>
      <c r="C233" s="1083"/>
      <c r="D233" s="1083"/>
      <c r="E233" s="1083"/>
      <c r="F233" s="1083"/>
      <c r="G233" s="1083"/>
      <c r="H233" s="1083"/>
      <c r="I233" s="1083"/>
      <c r="J233" s="734"/>
      <c r="K233" s="732"/>
      <c r="L233" s="1022" t="s">
        <v>825</v>
      </c>
    </row>
    <row r="234" spans="1:12" ht="12.75" customHeight="1" x14ac:dyDescent="0.25">
      <c r="A234" s="854"/>
      <c r="B234" s="1083" t="s">
        <v>769</v>
      </c>
      <c r="C234" s="1083"/>
      <c r="D234" s="1083"/>
      <c r="E234" s="1083"/>
      <c r="F234" s="1083"/>
      <c r="G234" s="1083"/>
      <c r="H234" s="1083"/>
      <c r="I234" s="1083"/>
      <c r="J234" s="734"/>
      <c r="K234" s="732"/>
      <c r="L234" s="1022" t="s">
        <v>826</v>
      </c>
    </row>
    <row r="235" spans="1:12" ht="12.75" customHeight="1" x14ac:dyDescent="0.25">
      <c r="A235" s="851"/>
      <c r="B235" s="741"/>
      <c r="C235" s="742"/>
      <c r="D235" s="742"/>
      <c r="E235" s="742"/>
      <c r="F235" s="742"/>
      <c r="G235" s="742"/>
      <c r="H235" s="742"/>
      <c r="I235" s="742"/>
      <c r="J235" s="742"/>
      <c r="K235" s="732"/>
      <c r="L235" s="732"/>
    </row>
    <row r="236" spans="1:12" ht="12.75" customHeight="1" x14ac:dyDescent="0.25">
      <c r="A236" s="853" t="s">
        <v>135</v>
      </c>
      <c r="B236" s="1085" t="s">
        <v>335</v>
      </c>
      <c r="C236" s="1085"/>
      <c r="D236" s="1085"/>
      <c r="E236" s="1085"/>
      <c r="F236" s="1085"/>
      <c r="G236" s="1085"/>
      <c r="H236" s="1085"/>
      <c r="I236" s="1085"/>
      <c r="J236" s="738"/>
      <c r="K236" s="732"/>
      <c r="L236" s="1011"/>
    </row>
    <row r="237" spans="1:12" ht="12.75" customHeight="1" x14ac:dyDescent="0.25">
      <c r="A237" s="851"/>
      <c r="B237" s="1085"/>
      <c r="C237" s="1085"/>
      <c r="D237" s="1085"/>
      <c r="E237" s="1085"/>
      <c r="F237" s="1085"/>
      <c r="G237" s="1085"/>
      <c r="H237" s="1085"/>
      <c r="I237" s="1085"/>
      <c r="J237" s="738"/>
      <c r="K237" s="732"/>
      <c r="L237" s="732"/>
    </row>
    <row r="238" spans="1:12" ht="12.75" customHeight="1" x14ac:dyDescent="0.25">
      <c r="A238" s="851"/>
      <c r="B238" s="1081" t="s">
        <v>349</v>
      </c>
      <c r="C238" s="1081"/>
      <c r="D238" s="1081"/>
      <c r="E238" s="1081"/>
      <c r="F238" s="1081"/>
      <c r="G238" s="1081"/>
      <c r="H238" s="1081"/>
      <c r="I238" s="1081"/>
      <c r="J238" s="730"/>
      <c r="K238" s="732"/>
      <c r="L238" s="732"/>
    </row>
    <row r="239" spans="1:12" ht="12.75" customHeight="1" x14ac:dyDescent="0.25">
      <c r="A239" s="854"/>
      <c r="B239" s="1083" t="s">
        <v>770</v>
      </c>
      <c r="C239" s="1083"/>
      <c r="D239" s="1083"/>
      <c r="E239" s="1083"/>
      <c r="F239" s="1083"/>
      <c r="G239" s="1083"/>
      <c r="H239" s="1083"/>
      <c r="I239" s="1083"/>
      <c r="J239" s="734"/>
      <c r="K239" s="732"/>
      <c r="L239" s="1022" t="s">
        <v>827</v>
      </c>
    </row>
    <row r="240" spans="1:12" ht="12.75" customHeight="1" x14ac:dyDescent="0.25">
      <c r="A240" s="851"/>
      <c r="B240" s="741"/>
      <c r="C240" s="742"/>
      <c r="D240" s="742"/>
      <c r="E240" s="742"/>
      <c r="F240" s="742"/>
      <c r="G240" s="742"/>
      <c r="H240" s="742"/>
      <c r="I240" s="742"/>
      <c r="J240" s="742"/>
      <c r="K240" s="732"/>
      <c r="L240" s="732"/>
    </row>
    <row r="241" spans="1:12" ht="12.75" customHeight="1" x14ac:dyDescent="0.25">
      <c r="A241" s="853" t="s">
        <v>136</v>
      </c>
      <c r="B241" s="1080" t="s">
        <v>336</v>
      </c>
      <c r="C241" s="1080"/>
      <c r="D241" s="1080"/>
      <c r="E241" s="1080"/>
      <c r="F241" s="1080"/>
      <c r="G241" s="1080"/>
      <c r="H241" s="1080"/>
      <c r="I241" s="1080"/>
      <c r="J241" s="743"/>
      <c r="K241" s="732"/>
      <c r="L241" s="1011"/>
    </row>
    <row r="242" spans="1:12" ht="12.75" customHeight="1" x14ac:dyDescent="0.25">
      <c r="A242" s="851"/>
      <c r="B242" s="1081" t="s">
        <v>349</v>
      </c>
      <c r="C242" s="1081"/>
      <c r="D242" s="1081"/>
      <c r="E242" s="1081"/>
      <c r="F242" s="1081"/>
      <c r="G242" s="1081"/>
      <c r="H242" s="1081"/>
      <c r="I242" s="1081"/>
      <c r="J242" s="730"/>
      <c r="K242" s="732"/>
      <c r="L242" s="732"/>
    </row>
    <row r="243" spans="1:12" ht="12.75" customHeight="1" x14ac:dyDescent="0.25">
      <c r="A243" s="854"/>
      <c r="B243" s="1083" t="s">
        <v>771</v>
      </c>
      <c r="C243" s="1083"/>
      <c r="D243" s="1083"/>
      <c r="E243" s="1083"/>
      <c r="F243" s="1083"/>
      <c r="G243" s="1083"/>
      <c r="H243" s="1083"/>
      <c r="I243" s="1083"/>
      <c r="J243" s="734"/>
      <c r="K243" s="732"/>
      <c r="L243" s="1022" t="s">
        <v>828</v>
      </c>
    </row>
    <row r="244" spans="1:12" ht="12.75" customHeight="1" x14ac:dyDescent="0.25">
      <c r="A244" s="854"/>
      <c r="B244" s="747"/>
      <c r="C244" s="747"/>
      <c r="D244" s="747"/>
      <c r="E244" s="747"/>
      <c r="F244" s="747"/>
      <c r="G244" s="747"/>
      <c r="H244" s="747"/>
      <c r="I244" s="747"/>
      <c r="J244" s="747"/>
      <c r="K244" s="732"/>
      <c r="L244" s="732"/>
    </row>
    <row r="245" spans="1:12" ht="12.75" customHeight="1" x14ac:dyDescent="0.25">
      <c r="A245" s="853" t="s">
        <v>319</v>
      </c>
      <c r="B245" s="1085" t="s">
        <v>385</v>
      </c>
      <c r="C245" s="1085"/>
      <c r="D245" s="1085"/>
      <c r="E245" s="1085"/>
      <c r="F245" s="1085"/>
      <c r="G245" s="1085"/>
      <c r="H245" s="1085"/>
      <c r="I245" s="1085"/>
      <c r="J245" s="738"/>
      <c r="K245" s="732"/>
      <c r="L245" s="1011"/>
    </row>
    <row r="246" spans="1:12" ht="12.75" customHeight="1" x14ac:dyDescent="0.25">
      <c r="A246" s="851"/>
      <c r="B246" s="1085"/>
      <c r="C246" s="1085"/>
      <c r="D246" s="1085"/>
      <c r="E246" s="1085"/>
      <c r="F246" s="1085"/>
      <c r="G246" s="1085"/>
      <c r="H246" s="1085"/>
      <c r="I246" s="1085"/>
      <c r="J246" s="738"/>
      <c r="K246" s="732"/>
      <c r="L246" s="732"/>
    </row>
    <row r="247" spans="1:12" ht="12.75" customHeight="1" x14ac:dyDescent="0.25">
      <c r="A247" s="851"/>
      <c r="B247" s="1081" t="s">
        <v>349</v>
      </c>
      <c r="C247" s="1081"/>
      <c r="D247" s="1081"/>
      <c r="E247" s="1081"/>
      <c r="F247" s="1081"/>
      <c r="G247" s="1081"/>
      <c r="H247" s="1081"/>
      <c r="I247" s="1081"/>
      <c r="J247" s="730"/>
      <c r="K247" s="732"/>
      <c r="L247" s="732"/>
    </row>
    <row r="248" spans="1:12" ht="12.75" customHeight="1" x14ac:dyDescent="0.25">
      <c r="A248" s="854"/>
      <c r="B248" s="1083" t="s">
        <v>772</v>
      </c>
      <c r="C248" s="1083"/>
      <c r="D248" s="1083"/>
      <c r="E248" s="1083"/>
      <c r="F248" s="1083"/>
      <c r="G248" s="1083"/>
      <c r="H248" s="1083"/>
      <c r="I248" s="1083"/>
      <c r="J248" s="734"/>
      <c r="K248" s="732"/>
      <c r="L248" s="1022" t="s">
        <v>829</v>
      </c>
    </row>
    <row r="249" spans="1:12" ht="12.75" customHeight="1" x14ac:dyDescent="0.25">
      <c r="A249" s="854"/>
      <c r="B249" s="913"/>
      <c r="C249" s="913"/>
      <c r="D249" s="913"/>
      <c r="E249" s="913"/>
      <c r="F249" s="913"/>
      <c r="G249" s="913"/>
      <c r="H249" s="913"/>
      <c r="I249" s="913"/>
      <c r="J249" s="914"/>
      <c r="K249" s="732"/>
      <c r="L249" s="732"/>
    </row>
    <row r="250" spans="1:12" x14ac:dyDescent="0.25">
      <c r="A250" s="916" t="s">
        <v>666</v>
      </c>
      <c r="B250" s="1098" t="s">
        <v>859</v>
      </c>
      <c r="C250" s="1099"/>
      <c r="D250" s="1099"/>
      <c r="E250" s="1099"/>
      <c r="F250" s="1099"/>
      <c r="G250" s="1099"/>
      <c r="H250" s="1099"/>
      <c r="I250" s="1099"/>
      <c r="J250" s="748"/>
      <c r="L250" s="1011"/>
    </row>
    <row r="251" spans="1:12" x14ac:dyDescent="0.25">
      <c r="A251" s="854"/>
      <c r="B251" s="1099"/>
      <c r="C251" s="1099"/>
      <c r="D251" s="1099"/>
      <c r="E251" s="1099"/>
      <c r="F251" s="1099"/>
      <c r="G251" s="1099"/>
      <c r="H251" s="1099"/>
      <c r="I251" s="1099"/>
      <c r="J251" s="748"/>
      <c r="K251" s="732"/>
      <c r="L251" s="732"/>
    </row>
    <row r="252" spans="1:12" ht="12.75" customHeight="1" x14ac:dyDescent="0.25">
      <c r="A252" s="851"/>
      <c r="B252" s="1100" t="s">
        <v>349</v>
      </c>
      <c r="C252" s="1100"/>
      <c r="D252" s="1100"/>
      <c r="E252" s="1100"/>
      <c r="F252" s="1100"/>
      <c r="G252" s="1100"/>
      <c r="H252" s="1100"/>
      <c r="I252" s="1100"/>
      <c r="J252" s="730"/>
      <c r="K252" s="732"/>
      <c r="L252" s="732"/>
    </row>
    <row r="253" spans="1:12" ht="12.75" customHeight="1" x14ac:dyDescent="0.25">
      <c r="A253" s="851"/>
      <c r="B253" s="1102" t="s">
        <v>874</v>
      </c>
      <c r="C253" s="1103"/>
      <c r="D253" s="1103"/>
      <c r="E253" s="1103"/>
      <c r="F253" s="1103"/>
      <c r="G253" s="1103"/>
      <c r="H253" s="1103"/>
      <c r="I253" s="1104"/>
      <c r="J253" s="906"/>
      <c r="K253" s="732"/>
      <c r="L253" s="732"/>
    </row>
    <row r="254" spans="1:12" ht="12.75" customHeight="1" x14ac:dyDescent="0.25">
      <c r="A254" s="851"/>
      <c r="B254" s="1105"/>
      <c r="C254" s="1106"/>
      <c r="D254" s="1106"/>
      <c r="E254" s="1106"/>
      <c r="F254" s="1106"/>
      <c r="G254" s="1106"/>
      <c r="H254" s="1106"/>
      <c r="I254" s="1107"/>
      <c r="J254" s="907"/>
      <c r="K254" s="732"/>
      <c r="L254" s="732"/>
    </row>
    <row r="255" spans="1:12" ht="12.75" customHeight="1" x14ac:dyDescent="0.25">
      <c r="A255" s="854"/>
      <c r="B255" s="913"/>
      <c r="C255" s="913"/>
      <c r="D255" s="913"/>
      <c r="E255" s="913"/>
      <c r="F255" s="913"/>
      <c r="G255" s="913"/>
      <c r="H255" s="913"/>
      <c r="I255" s="913"/>
      <c r="J255" s="914"/>
      <c r="K255" s="732"/>
      <c r="L255" s="732"/>
    </row>
    <row r="256" spans="1:12" s="714" customFormat="1" ht="12.75" customHeight="1" x14ac:dyDescent="0.25">
      <c r="A256" s="848" t="s">
        <v>358</v>
      </c>
      <c r="B256" s="1248" t="s">
        <v>779</v>
      </c>
      <c r="C256" s="1144"/>
      <c r="D256" s="1144"/>
      <c r="E256" s="1144"/>
      <c r="F256" s="1144"/>
      <c r="G256" s="1144"/>
      <c r="H256" s="1144"/>
      <c r="I256" s="1144"/>
      <c r="J256" s="897"/>
      <c r="K256" s="726"/>
      <c r="L256" s="1007"/>
    </row>
    <row r="257" spans="1:12" s="714" customFormat="1" ht="12.75" customHeight="1" x14ac:dyDescent="0.25">
      <c r="A257" s="915"/>
      <c r="B257" s="1144"/>
      <c r="C257" s="1144"/>
      <c r="D257" s="1144"/>
      <c r="E257" s="1144"/>
      <c r="F257" s="1144"/>
      <c r="G257" s="1144"/>
      <c r="H257" s="1144"/>
      <c r="I257" s="1144"/>
      <c r="J257" s="897"/>
      <c r="K257" s="726"/>
      <c r="L257" s="726"/>
    </row>
    <row r="258" spans="1:12" s="714" customFormat="1" ht="12.75" customHeight="1" x14ac:dyDescent="0.25">
      <c r="A258" s="851"/>
      <c r="B258" s="1100" t="s">
        <v>349</v>
      </c>
      <c r="C258" s="1100"/>
      <c r="D258" s="1100"/>
      <c r="E258" s="1100"/>
      <c r="F258" s="1100"/>
      <c r="G258" s="1100"/>
      <c r="H258" s="1100"/>
      <c r="I258" s="1100"/>
      <c r="J258" s="896"/>
      <c r="K258" s="726"/>
      <c r="L258" s="726"/>
    </row>
    <row r="259" spans="1:12" s="714" customFormat="1" ht="12.75" customHeight="1" x14ac:dyDescent="0.25">
      <c r="A259" s="851"/>
      <c r="B259" s="1109" t="s">
        <v>773</v>
      </c>
      <c r="C259" s="1110"/>
      <c r="D259" s="1110"/>
      <c r="E259" s="1110"/>
      <c r="F259" s="1110"/>
      <c r="G259" s="1110"/>
      <c r="H259" s="1110"/>
      <c r="I259" s="1110"/>
      <c r="J259" s="734"/>
      <c r="K259" s="726"/>
      <c r="L259" s="1022" t="s">
        <v>830</v>
      </c>
    </row>
    <row r="260" spans="1:12" ht="12.75" customHeight="1" x14ac:dyDescent="0.25">
      <c r="A260" s="854"/>
      <c r="B260" s="913"/>
      <c r="C260" s="913"/>
      <c r="D260" s="913"/>
      <c r="E260" s="913"/>
      <c r="F260" s="913"/>
      <c r="G260" s="913"/>
      <c r="H260" s="913"/>
      <c r="I260" s="913"/>
      <c r="J260" s="914"/>
      <c r="K260" s="732"/>
      <c r="L260" s="732"/>
    </row>
    <row r="261" spans="1:12" x14ac:dyDescent="0.25">
      <c r="A261" s="916" t="s">
        <v>359</v>
      </c>
      <c r="B261" s="1098" t="s">
        <v>780</v>
      </c>
      <c r="C261" s="1099"/>
      <c r="D261" s="1099"/>
      <c r="E261" s="1099"/>
      <c r="F261" s="1099"/>
      <c r="G261" s="1099"/>
      <c r="H261" s="1099"/>
      <c r="I261" s="1099"/>
      <c r="J261" s="748"/>
      <c r="L261" s="1011"/>
    </row>
    <row r="262" spans="1:12" x14ac:dyDescent="0.25">
      <c r="A262" s="854"/>
      <c r="B262" s="1099"/>
      <c r="C262" s="1099"/>
      <c r="D262" s="1099"/>
      <c r="E262" s="1099"/>
      <c r="F262" s="1099"/>
      <c r="G262" s="1099"/>
      <c r="H262" s="1099"/>
      <c r="I262" s="1099"/>
      <c r="J262" s="748"/>
      <c r="K262" s="732"/>
      <c r="L262" s="732"/>
    </row>
    <row r="263" spans="1:12" ht="12.75" customHeight="1" x14ac:dyDescent="0.25">
      <c r="A263" s="851"/>
      <c r="B263" s="1100" t="s">
        <v>349</v>
      </c>
      <c r="C263" s="1100"/>
      <c r="D263" s="1100"/>
      <c r="E263" s="1100"/>
      <c r="F263" s="1100"/>
      <c r="G263" s="1100"/>
      <c r="H263" s="1100"/>
      <c r="I263" s="1100"/>
      <c r="J263" s="896"/>
      <c r="K263" s="732"/>
      <c r="L263" s="732"/>
    </row>
    <row r="264" spans="1:12" ht="12.75" customHeight="1" x14ac:dyDescent="0.25">
      <c r="A264" s="851"/>
      <c r="B264" s="1230" t="s">
        <v>774</v>
      </c>
      <c r="C264" s="1231"/>
      <c r="D264" s="1231"/>
      <c r="E264" s="1231"/>
      <c r="F264" s="1231"/>
      <c r="G264" s="1231"/>
      <c r="H264" s="1231"/>
      <c r="I264" s="1232"/>
      <c r="J264" s="908"/>
      <c r="K264" s="732"/>
      <c r="L264" s="1022" t="s">
        <v>831</v>
      </c>
    </row>
    <row r="265" spans="1:12" ht="12.75" customHeight="1" x14ac:dyDescent="0.25">
      <c r="A265" s="854"/>
      <c r="B265" s="747"/>
      <c r="C265" s="747"/>
      <c r="D265" s="747"/>
      <c r="E265" s="747"/>
      <c r="F265" s="747"/>
      <c r="G265" s="747"/>
      <c r="H265" s="747"/>
      <c r="I265" s="747"/>
      <c r="J265" s="747"/>
      <c r="K265" s="732"/>
      <c r="L265" s="732"/>
    </row>
    <row r="266" spans="1:12" ht="12.75" customHeight="1" x14ac:dyDescent="0.25">
      <c r="A266" s="853" t="s">
        <v>386</v>
      </c>
      <c r="B266" s="1111" t="s">
        <v>665</v>
      </c>
      <c r="C266" s="1111"/>
      <c r="D266" s="1111"/>
      <c r="E266" s="1111"/>
      <c r="F266" s="1111"/>
      <c r="G266" s="1111"/>
      <c r="H266" s="1111"/>
      <c r="I266" s="1111"/>
      <c r="J266" s="743"/>
      <c r="L266" s="1011"/>
    </row>
    <row r="267" spans="1:12" ht="12.75" customHeight="1" x14ac:dyDescent="0.25">
      <c r="A267" s="853"/>
      <c r="B267" s="1111"/>
      <c r="C267" s="1111"/>
      <c r="D267" s="1111"/>
      <c r="E267" s="1111"/>
      <c r="F267" s="1111"/>
      <c r="G267" s="1111"/>
      <c r="H267" s="1111"/>
      <c r="I267" s="1111"/>
      <c r="J267" s="898"/>
      <c r="K267" s="732"/>
      <c r="L267" s="732"/>
    </row>
    <row r="268" spans="1:12" ht="12.75" customHeight="1" x14ac:dyDescent="0.25">
      <c r="A268" s="851"/>
      <c r="B268" s="1081" t="s">
        <v>349</v>
      </c>
      <c r="C268" s="1081"/>
      <c r="D268" s="1081"/>
      <c r="E268" s="1081"/>
      <c r="F268" s="1081"/>
      <c r="G268" s="1081"/>
      <c r="H268" s="1081"/>
      <c r="I268" s="1081"/>
      <c r="J268" s="730"/>
      <c r="K268" s="732"/>
      <c r="L268" s="732"/>
    </row>
    <row r="269" spans="1:12" ht="12.75" customHeight="1" x14ac:dyDescent="0.25">
      <c r="A269" s="854"/>
      <c r="B269" s="1101" t="s">
        <v>775</v>
      </c>
      <c r="C269" s="1083"/>
      <c r="D269" s="1083"/>
      <c r="E269" s="1083"/>
      <c r="F269" s="1083"/>
      <c r="G269" s="1083"/>
      <c r="H269" s="1083"/>
      <c r="I269" s="1083"/>
      <c r="J269" s="734"/>
      <c r="K269" s="732"/>
      <c r="L269" s="1022" t="s">
        <v>832</v>
      </c>
    </row>
    <row r="270" spans="1:12" ht="12.75" customHeight="1" x14ac:dyDescent="0.25">
      <c r="A270" s="851"/>
      <c r="B270" s="905"/>
      <c r="C270" s="905"/>
      <c r="D270" s="905"/>
      <c r="E270" s="905"/>
      <c r="F270" s="905"/>
      <c r="G270" s="905"/>
      <c r="H270" s="905"/>
      <c r="I270" s="905"/>
      <c r="J270" s="896"/>
      <c r="K270" s="732"/>
      <c r="L270" s="732"/>
    </row>
    <row r="271" spans="1:12" x14ac:dyDescent="0.25">
      <c r="A271" s="916" t="s">
        <v>662</v>
      </c>
      <c r="B271" s="1098" t="s">
        <v>744</v>
      </c>
      <c r="C271" s="1099"/>
      <c r="D271" s="1099"/>
      <c r="E271" s="1099"/>
      <c r="F271" s="1099"/>
      <c r="G271" s="1099"/>
      <c r="H271" s="1099"/>
      <c r="I271" s="1099"/>
      <c r="J271" s="748"/>
      <c r="L271" s="1011"/>
    </row>
    <row r="272" spans="1:12" x14ac:dyDescent="0.25">
      <c r="A272" s="916"/>
      <c r="B272" s="1098"/>
      <c r="C272" s="1099"/>
      <c r="D272" s="1099"/>
      <c r="E272" s="1099"/>
      <c r="F272" s="1099"/>
      <c r="G272" s="1099"/>
      <c r="H272" s="1099"/>
      <c r="I272" s="1099"/>
      <c r="J272" s="748"/>
    </row>
    <row r="273" spans="1:13" x14ac:dyDescent="0.25">
      <c r="A273" s="854"/>
      <c r="B273" s="1099"/>
      <c r="C273" s="1099"/>
      <c r="D273" s="1099"/>
      <c r="E273" s="1099"/>
      <c r="F273" s="1099"/>
      <c r="G273" s="1099"/>
      <c r="H273" s="1099"/>
      <c r="I273" s="1099"/>
      <c r="J273" s="748"/>
      <c r="K273" s="732"/>
      <c r="L273" s="732"/>
    </row>
    <row r="274" spans="1:13" ht="12.75" customHeight="1" x14ac:dyDescent="0.25">
      <c r="A274" s="851"/>
      <c r="B274" s="1100" t="s">
        <v>349</v>
      </c>
      <c r="C274" s="1100"/>
      <c r="D274" s="1100"/>
      <c r="E274" s="1100"/>
      <c r="F274" s="1100"/>
      <c r="G274" s="1100"/>
      <c r="H274" s="1100"/>
      <c r="I274" s="1100"/>
      <c r="J274" s="896"/>
    </row>
    <row r="275" spans="1:13" ht="12.75" customHeight="1" x14ac:dyDescent="0.25">
      <c r="A275" s="851"/>
      <c r="B275" s="1230" t="s">
        <v>782</v>
      </c>
      <c r="C275" s="1231"/>
      <c r="D275" s="1231"/>
      <c r="E275" s="1231"/>
      <c r="F275" s="1231"/>
      <c r="G275" s="1231"/>
      <c r="H275" s="1231"/>
      <c r="I275" s="1232"/>
      <c r="J275" s="908"/>
      <c r="K275" s="732"/>
      <c r="L275" s="1022" t="s">
        <v>833</v>
      </c>
    </row>
    <row r="276" spans="1:13" ht="12.75" customHeight="1" x14ac:dyDescent="0.25">
      <c r="A276" s="851"/>
      <c r="B276" s="905"/>
      <c r="C276" s="905"/>
      <c r="D276" s="905"/>
      <c r="E276" s="905"/>
      <c r="F276" s="905"/>
      <c r="G276" s="905"/>
      <c r="H276" s="905"/>
      <c r="I276" s="905"/>
      <c r="J276" s="909"/>
      <c r="K276" s="732"/>
      <c r="L276" s="732"/>
    </row>
    <row r="277" spans="1:13" s="714" customFormat="1" ht="12.75" customHeight="1" x14ac:dyDescent="0.25">
      <c r="A277" s="916" t="s">
        <v>663</v>
      </c>
      <c r="B277" s="1108" t="s">
        <v>356</v>
      </c>
      <c r="C277" s="1108"/>
      <c r="D277" s="1108"/>
      <c r="E277" s="1108"/>
      <c r="F277" s="1108"/>
      <c r="G277" s="1108"/>
      <c r="H277" s="1108"/>
      <c r="I277" s="1108"/>
      <c r="J277" s="735"/>
      <c r="K277" s="726"/>
      <c r="L277" s="1009"/>
    </row>
    <row r="278" spans="1:13" s="714" customFormat="1" ht="12.75" customHeight="1" x14ac:dyDescent="0.25">
      <c r="A278" s="851"/>
      <c r="B278" s="1108"/>
      <c r="C278" s="1108"/>
      <c r="D278" s="1108"/>
      <c r="E278" s="1108"/>
      <c r="F278" s="1108"/>
      <c r="G278" s="1108"/>
      <c r="H278" s="1108"/>
      <c r="I278" s="1108"/>
      <c r="J278" s="735"/>
      <c r="K278" s="726"/>
      <c r="L278" s="726"/>
    </row>
    <row r="279" spans="1:13" s="714" customFormat="1" ht="12.75" customHeight="1" x14ac:dyDescent="0.25">
      <c r="A279" s="851"/>
      <c r="B279" s="1081" t="s">
        <v>349</v>
      </c>
      <c r="C279" s="1081"/>
      <c r="D279" s="1081"/>
      <c r="E279" s="1081"/>
      <c r="F279" s="1081"/>
      <c r="G279" s="1081"/>
      <c r="H279" s="1081"/>
      <c r="I279" s="1081"/>
      <c r="J279" s="730"/>
      <c r="K279" s="726"/>
      <c r="L279" s="726"/>
    </row>
    <row r="280" spans="1:13" s="714" customFormat="1" ht="12.75" customHeight="1" x14ac:dyDescent="0.25">
      <c r="A280" s="851"/>
      <c r="B280" s="1086" t="s">
        <v>357</v>
      </c>
      <c r="C280" s="1083"/>
      <c r="D280" s="1083"/>
      <c r="E280" s="1083"/>
      <c r="F280" s="1083"/>
      <c r="G280" s="1083"/>
      <c r="H280" s="1083"/>
      <c r="I280" s="1083"/>
      <c r="J280" s="734"/>
      <c r="K280" s="726"/>
      <c r="L280" s="726"/>
    </row>
    <row r="281" spans="1:13" x14ac:dyDescent="0.25">
      <c r="A281" s="854"/>
    </row>
    <row r="282" spans="1:13" x14ac:dyDescent="0.25">
      <c r="A282" s="853" t="s">
        <v>664</v>
      </c>
      <c r="B282" s="1093" t="s">
        <v>860</v>
      </c>
      <c r="C282" s="1094"/>
      <c r="D282" s="1094"/>
      <c r="E282" s="1094"/>
      <c r="F282" s="1094"/>
      <c r="G282" s="1094"/>
      <c r="H282" s="1094"/>
      <c r="I282" s="1094"/>
      <c r="J282" s="910"/>
      <c r="K282" s="410"/>
      <c r="L282" s="714"/>
    </row>
    <row r="283" spans="1:13" x14ac:dyDescent="0.25">
      <c r="A283" s="853"/>
      <c r="B283" s="1095"/>
      <c r="C283" s="1096"/>
      <c r="D283" s="1096"/>
      <c r="E283" s="1096"/>
      <c r="F283" s="1096"/>
      <c r="G283" s="1096"/>
      <c r="H283" s="1096"/>
      <c r="I283" s="1097"/>
      <c r="J283" s="911"/>
      <c r="K283" s="410"/>
      <c r="L283" s="714"/>
    </row>
    <row r="284" spans="1:13" x14ac:dyDescent="0.25">
      <c r="A284" s="853"/>
      <c r="B284" s="749" t="s">
        <v>418</v>
      </c>
      <c r="C284" s="750"/>
      <c r="D284" s="750"/>
      <c r="E284" s="750"/>
      <c r="F284" s="750"/>
      <c r="G284" s="750"/>
      <c r="H284" s="750"/>
      <c r="I284" s="750"/>
      <c r="J284" s="912"/>
      <c r="K284" s="751"/>
      <c r="L284" s="752" t="s">
        <v>360</v>
      </c>
      <c r="M284" s="851"/>
    </row>
    <row r="285" spans="1:13" x14ac:dyDescent="0.25">
      <c r="A285" s="854"/>
    </row>
    <row r="286" spans="1:13" x14ac:dyDescent="0.25">
      <c r="A286" s="854"/>
    </row>
    <row r="287" spans="1:13" x14ac:dyDescent="0.25">
      <c r="L287" s="1025"/>
    </row>
  </sheetData>
  <mergeCells count="197">
    <mergeCell ref="B264:I264"/>
    <mergeCell ref="B271:I273"/>
    <mergeCell ref="B274:I274"/>
    <mergeCell ref="B275:I275"/>
    <mergeCell ref="A20:L23"/>
    <mergeCell ref="B26:I26"/>
    <mergeCell ref="B27:I27"/>
    <mergeCell ref="J62:J63"/>
    <mergeCell ref="B45:I47"/>
    <mergeCell ref="B49:I50"/>
    <mergeCell ref="B51:I51"/>
    <mergeCell ref="B52:I52"/>
    <mergeCell ref="B53:I54"/>
    <mergeCell ref="J53:J54"/>
    <mergeCell ref="B38:I38"/>
    <mergeCell ref="B39:I41"/>
    <mergeCell ref="J39:J41"/>
    <mergeCell ref="B42:I42"/>
    <mergeCell ref="B43:I43"/>
    <mergeCell ref="B44:I44"/>
    <mergeCell ref="B256:I257"/>
    <mergeCell ref="B102:I102"/>
    <mergeCell ref="B64:I64"/>
    <mergeCell ref="B65:I65"/>
    <mergeCell ref="A1:E1"/>
    <mergeCell ref="H1:L1"/>
    <mergeCell ref="E3:H3"/>
    <mergeCell ref="A9:F9"/>
    <mergeCell ref="G9:L9"/>
    <mergeCell ref="A10:B10"/>
    <mergeCell ref="C10:F10"/>
    <mergeCell ref="I10:J10"/>
    <mergeCell ref="K10:L10"/>
    <mergeCell ref="A12:L13"/>
    <mergeCell ref="A15:L17"/>
    <mergeCell ref="B28:I30"/>
    <mergeCell ref="J28:J30"/>
    <mergeCell ref="B31:I34"/>
    <mergeCell ref="J31:J34"/>
    <mergeCell ref="B35:I35"/>
    <mergeCell ref="B36:I37"/>
    <mergeCell ref="J36:J37"/>
    <mergeCell ref="B66:I67"/>
    <mergeCell ref="B69:I70"/>
    <mergeCell ref="B71:I71"/>
    <mergeCell ref="B72:I72"/>
    <mergeCell ref="B55:I55"/>
    <mergeCell ref="B57:I59"/>
    <mergeCell ref="B60:I60"/>
    <mergeCell ref="B61:I61"/>
    <mergeCell ref="B62:I63"/>
    <mergeCell ref="B73:I73"/>
    <mergeCell ref="B74:I75"/>
    <mergeCell ref="J74:J75"/>
    <mergeCell ref="B76:I76"/>
    <mergeCell ref="B78:I78"/>
    <mergeCell ref="B79:I79"/>
    <mergeCell ref="B80:I80"/>
    <mergeCell ref="B81:I81"/>
    <mergeCell ref="B82:I83"/>
    <mergeCell ref="B87:I87"/>
    <mergeCell ref="B88:I89"/>
    <mergeCell ref="J88:J89"/>
    <mergeCell ref="B90:I91"/>
    <mergeCell ref="J90:J91"/>
    <mergeCell ref="B92:I92"/>
    <mergeCell ref="B93:I97"/>
    <mergeCell ref="J82:J83"/>
    <mergeCell ref="B84:I84"/>
    <mergeCell ref="B86:I86"/>
    <mergeCell ref="B110:I110"/>
    <mergeCell ref="B111:I111"/>
    <mergeCell ref="B112:I112"/>
    <mergeCell ref="B113:I113"/>
    <mergeCell ref="B114:I114"/>
    <mergeCell ref="B115:I116"/>
    <mergeCell ref="J93:J97"/>
    <mergeCell ref="B98:I99"/>
    <mergeCell ref="J98:J99"/>
    <mergeCell ref="B100:I101"/>
    <mergeCell ref="J100:J101"/>
    <mergeCell ref="B133:I133"/>
    <mergeCell ref="B134:I135"/>
    <mergeCell ref="J134:J135"/>
    <mergeCell ref="B136:I138"/>
    <mergeCell ref="J136:J141"/>
    <mergeCell ref="B139:I141"/>
    <mergeCell ref="B104:I104"/>
    <mergeCell ref="B105:I105"/>
    <mergeCell ref="B106:I106"/>
    <mergeCell ref="B107:I107"/>
    <mergeCell ref="B108:I108"/>
    <mergeCell ref="B125:I127"/>
    <mergeCell ref="J125:J128"/>
    <mergeCell ref="B128:I128"/>
    <mergeCell ref="B129:I130"/>
    <mergeCell ref="J129:J131"/>
    <mergeCell ref="B131:I131"/>
    <mergeCell ref="J115:J116"/>
    <mergeCell ref="B118:I118"/>
    <mergeCell ref="B119:I120"/>
    <mergeCell ref="J119:J120"/>
    <mergeCell ref="B121:I123"/>
    <mergeCell ref="J121:J124"/>
    <mergeCell ref="B124:I124"/>
    <mergeCell ref="B175:I175"/>
    <mergeCell ref="B176:I178"/>
    <mergeCell ref="B185:I185"/>
    <mergeCell ref="B142:I144"/>
    <mergeCell ref="J142:J145"/>
    <mergeCell ref="B145:I145"/>
    <mergeCell ref="B146:I147"/>
    <mergeCell ref="J146:J148"/>
    <mergeCell ref="B148:I148"/>
    <mergeCell ref="B183:I184"/>
    <mergeCell ref="J183:J184"/>
    <mergeCell ref="B199:I199"/>
    <mergeCell ref="B200:I200"/>
    <mergeCell ref="B201:I201"/>
    <mergeCell ref="B203:I204"/>
    <mergeCell ref="J186:J187"/>
    <mergeCell ref="B149:I149"/>
    <mergeCell ref="J149:J151"/>
    <mergeCell ref="B150:I151"/>
    <mergeCell ref="B152:I152"/>
    <mergeCell ref="J152:J154"/>
    <mergeCell ref="B153:I154"/>
    <mergeCell ref="B155:I159"/>
    <mergeCell ref="J155:J160"/>
    <mergeCell ref="B160:I160"/>
    <mergeCell ref="B161:I162"/>
    <mergeCell ref="J161:J166"/>
    <mergeCell ref="B163:I165"/>
    <mergeCell ref="B166:I166"/>
    <mergeCell ref="B168:I170"/>
    <mergeCell ref="B182:I182"/>
    <mergeCell ref="B172:I172"/>
    <mergeCell ref="B179:I180"/>
    <mergeCell ref="B181:I181"/>
    <mergeCell ref="B173:I174"/>
    <mergeCell ref="J216:J217"/>
    <mergeCell ref="B218:I218"/>
    <mergeCell ref="B205:I205"/>
    <mergeCell ref="B206:I206"/>
    <mergeCell ref="B207:I207"/>
    <mergeCell ref="B208:I208"/>
    <mergeCell ref="B209:I209"/>
    <mergeCell ref="B210:I210"/>
    <mergeCell ref="J226:J227"/>
    <mergeCell ref="B280:I280"/>
    <mergeCell ref="B282:I283"/>
    <mergeCell ref="B243:I243"/>
    <mergeCell ref="B245:I246"/>
    <mergeCell ref="B247:I247"/>
    <mergeCell ref="B248:I248"/>
    <mergeCell ref="B268:I268"/>
    <mergeCell ref="B234:I234"/>
    <mergeCell ref="B236:I237"/>
    <mergeCell ref="B238:I238"/>
    <mergeCell ref="B239:I239"/>
    <mergeCell ref="B241:I241"/>
    <mergeCell ref="B242:I242"/>
    <mergeCell ref="B250:I251"/>
    <mergeCell ref="B252:I252"/>
    <mergeCell ref="B269:I269"/>
    <mergeCell ref="B253:I254"/>
    <mergeCell ref="B277:I278"/>
    <mergeCell ref="B279:I279"/>
    <mergeCell ref="B258:I258"/>
    <mergeCell ref="B259:I259"/>
    <mergeCell ref="B266:I267"/>
    <mergeCell ref="B261:I262"/>
    <mergeCell ref="B263:I263"/>
    <mergeCell ref="B186:I187"/>
    <mergeCell ref="B231:I231"/>
    <mergeCell ref="B232:I232"/>
    <mergeCell ref="B233:I233"/>
    <mergeCell ref="B212:I213"/>
    <mergeCell ref="B214:I214"/>
    <mergeCell ref="B215:I215"/>
    <mergeCell ref="B216:I217"/>
    <mergeCell ref="B189:I189"/>
    <mergeCell ref="B190:I190"/>
    <mergeCell ref="B191:I191"/>
    <mergeCell ref="B192:I192"/>
    <mergeCell ref="B193:I193"/>
    <mergeCell ref="B195:I196"/>
    <mergeCell ref="B228:I228"/>
    <mergeCell ref="B229:I229"/>
    <mergeCell ref="B219:I219"/>
    <mergeCell ref="B221:I222"/>
    <mergeCell ref="B223:I223"/>
    <mergeCell ref="B224:I224"/>
    <mergeCell ref="B225:I225"/>
    <mergeCell ref="B226:I227"/>
    <mergeCell ref="B197:I197"/>
    <mergeCell ref="B198:I198"/>
  </mergeCells>
  <conditionalFormatting sqref="L26 L49 L57 L69 L78 L86 L104 L110:L111 L168 L172 L189 L195 L203 L212 L221 L231 L236 L241 L245 L250 L256 L261 L266 L271 L277">
    <cfRule type="cellIs" dxfId="23" priority="87" operator="equal">
      <formula>#REF!</formula>
    </cfRule>
  </conditionalFormatting>
  <conditionalFormatting sqref="L26 L49 L57 L69 L78 L86 L104 L110:L111 L168 L172 L189 L195 L203 L212 L221 L231 L236 L241 L245 L250 L256 L261 L266 L271 L277">
    <cfRule type="cellIs" dxfId="22" priority="112" operator="equal">
      <formula>#REF!</formula>
    </cfRule>
  </conditionalFormatting>
  <dataValidations count="1">
    <dataValidation type="list" allowBlank="1" showInputMessage="1" showErrorMessage="1" sqref="L26 L49 L57 L69 L78 L86 L104 L110:L111 L168 L172 L189 L195 L203 L212 L221 L231 L236 L241 L245 L250 L256 L261 L266 L271 L277" xr:uid="{3B03BB69-0228-4FC0-AA4C-58197CBC10ED}">
      <formula1>#REF!</formula1>
    </dataValidation>
  </dataValidations>
  <hyperlinks>
    <hyperlink ref="B284" r:id="rId1" xr:uid="{CFE5F887-F1C6-46A3-BD60-C1A560816E66}"/>
    <hyperlink ref="L37" location="'122.0000 Form-Allow for Unc AR'!A1" display="122.0000 Form-Allow for Unc AR Link" xr:uid="{16E73429-09F7-4B93-954E-224D2355F1F7}"/>
    <hyperlink ref="L113" location="'171.0000 Form-Capital Assets'!A1" display="171.0000 Form-Capital Assets Link" xr:uid="{5866073A-5BF0-4D7C-825F-A1CD2C996BF0}"/>
    <hyperlink ref="L114" location="'172.0000 Form-Cap Assets Depr.'!A1" display="172.0000 Form-Cap Assets Depr." xr:uid="{EA4270E0-6B1E-4EFA-B516-A1E7C5055DA7}"/>
    <hyperlink ref="L183" location="'251.0000 Form-GASB 49 Pollution'!A1" display="251.0000 Form-GASB 49 Pollution " xr:uid="{8871EB4E-A272-4DB3-8B14-82BDA2D7890E}"/>
    <hyperlink ref="L185" location="'252.0000 Form-Rollfw Poll Remed'!A1" display="252.0000 Form-Rollfw Poll Remed Link" xr:uid="{CF6233F9-0E78-452D-97F1-146F0C5D5243}"/>
    <hyperlink ref="L191" location="'221.0000 Form-Emp.onMilitary Lv'!A1" display="221.0000 Form-Emp.onMilitary Lv Link" xr:uid="{F5D37995-4231-4C91-B27E-7652231AAF59}"/>
    <hyperlink ref="L233" location="'700.0000 Form-GASB 44 &amp; 48 Disc'!A1" display="700.0000 Form-GASB 44 &amp; 48 Disc Link" xr:uid="{D951E763-D565-4882-B4D0-1AF42936203B}"/>
    <hyperlink ref="L234" location="'701.0000 Form-Pledged Revenues'!A1" display="701.0000 Form-Pledged Revenues Link" xr:uid="{C8D66BC5-4663-4D6B-A86D-E927B41EBBAE}"/>
    <hyperlink ref="L239" location="'400.0000 Form-Capital Grants'!A1" display="400.0000 Form-Capital Grants Link" xr:uid="{814446FA-330D-4468-8D00-587BF8A20D2B}"/>
    <hyperlink ref="L243" location="'401.0000 Form-Unrestrict. Grant'!A1" display="401.0000 Form-Unrestrict. Grant Link" xr:uid="{E4EA36B6-CF92-4299-991D-E3B4855518CB}"/>
    <hyperlink ref="L248" location="'250.0000 Form-Commitments'!A1" display="250.0000 Form-Commitments Link" xr:uid="{7449848E-08D4-4719-92BE-9BBCDB3837F6}"/>
    <hyperlink ref="L259" location="'181.0000 Form-Lease Receivable'!A1" display="181.0000 Form-Lease Receivable Link" xr:uid="{06A7E833-7EF5-47AE-B2A4-E9736F5E52EA}"/>
    <hyperlink ref="L264" location="'271.0000 Form-Lease Liability'!A1" display="271.0000 Form-Lease Liability Link" xr:uid="{F9454510-E969-48A9-BBAF-132DC63852FF}"/>
    <hyperlink ref="L269" location="'703.0000 Form-PPPs and APAs'!A1" display="703.0000 Form-PPPs and APAs Link" xr:uid="{32477AAE-82F8-4153-B351-483E73033020}"/>
    <hyperlink ref="L275" location="'274.0000 Form-SBITA Liability'!A1" display="274.0000 Form-SBITA Liability Link" xr:uid="{DDEDE656-CCB0-414C-9ABE-BCC34502CE9F}"/>
  </hyperlinks>
  <pageMargins left="0.5" right="0.5" top="1" bottom="0.75" header="0.3" footer="0.3"/>
  <pageSetup paperSize="5" scale="69" fitToHeight="0" orientation="portrait" useFirstPageNumber="1" r:id="rId2"/>
  <headerFooter scaleWithDoc="0">
    <oddFooter>&amp;L&amp;A&amp;R&amp;"Arial,Bold"&amp;KFF0000CSR-3 &amp;P/&amp;N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87859" r:id="rId5" name="Check Box 51">
              <controlPr defaultSize="0" autoFill="0" autoLine="0" autoPict="0">
                <anchor moveWithCells="1">
                  <from>
                    <xdr:col>10</xdr:col>
                    <xdr:colOff>251460</xdr:colOff>
                    <xdr:row>282</xdr:row>
                    <xdr:rowOff>144780</xdr:rowOff>
                  </from>
                  <to>
                    <xdr:col>11</xdr:col>
                    <xdr:colOff>7620</xdr:colOff>
                    <xdr:row>284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1">
    <tabColor theme="9" tint="0.39997558519241921"/>
    <pageSetUpPr fitToPage="1"/>
  </sheetPr>
  <dimension ref="A1:K57"/>
  <sheetViews>
    <sheetView showGridLines="0" workbookViewId="0">
      <selection activeCell="B2" sqref="B2"/>
    </sheetView>
  </sheetViews>
  <sheetFormatPr defaultColWidth="9.109375" defaultRowHeight="13.2" x14ac:dyDescent="0.25"/>
  <cols>
    <col min="1" max="1" width="5" style="153" customWidth="1"/>
    <col min="2" max="2" width="5.109375" style="153" customWidth="1"/>
    <col min="3" max="3" width="7.6640625" style="153" customWidth="1"/>
    <col min="4" max="4" width="12.44140625" style="153" customWidth="1"/>
    <col min="5" max="5" width="9.109375" style="153"/>
    <col min="6" max="6" width="6.109375" style="153" customWidth="1"/>
    <col min="7" max="7" width="10.6640625" style="153" customWidth="1"/>
    <col min="8" max="8" width="14.44140625" style="153" customWidth="1"/>
    <col min="9" max="9" width="11" style="153" customWidth="1"/>
    <col min="10" max="16384" width="9.109375" style="153"/>
  </cols>
  <sheetData>
    <row r="1" spans="1:11" ht="15" customHeight="1" x14ac:dyDescent="0.3">
      <c r="A1" s="470" t="s">
        <v>1</v>
      </c>
      <c r="B1" s="156"/>
      <c r="C1" s="156"/>
    </row>
    <row r="2" spans="1:11" ht="15" customHeight="1" x14ac:dyDescent="0.25">
      <c r="A2" s="13"/>
    </row>
    <row r="3" spans="1:11" ht="15" customHeight="1" x14ac:dyDescent="0.25">
      <c r="A3" s="13" t="s">
        <v>18</v>
      </c>
      <c r="B3" s="38"/>
      <c r="C3" s="38"/>
      <c r="D3" s="38"/>
      <c r="E3" s="38"/>
    </row>
    <row r="4" spans="1:11" ht="15" customHeight="1" x14ac:dyDescent="0.25">
      <c r="A4" s="14" t="s">
        <v>19</v>
      </c>
      <c r="B4" s="39"/>
      <c r="C4" s="39"/>
      <c r="D4" s="39"/>
      <c r="E4" s="39"/>
      <c r="F4" s="154"/>
      <c r="G4" s="154"/>
      <c r="H4" s="154"/>
      <c r="I4" s="154"/>
      <c r="J4" s="154"/>
      <c r="K4" s="154"/>
    </row>
    <row r="5" spans="1:11" ht="15" customHeight="1" x14ac:dyDescent="0.25">
      <c r="A5" s="13"/>
    </row>
    <row r="6" spans="1:11" ht="15" customHeight="1" x14ac:dyDescent="0.25">
      <c r="A6" s="8" t="s">
        <v>70</v>
      </c>
      <c r="B6" s="157"/>
      <c r="E6" s="1063" t="str">
        <f>+'Title Page'!$D$19</f>
        <v xml:space="preserve"> </v>
      </c>
      <c r="F6" s="1063"/>
      <c r="G6" s="1063"/>
      <c r="H6" s="1063"/>
    </row>
    <row r="7" spans="1:11" ht="15" customHeight="1" x14ac:dyDescent="0.25">
      <c r="A7" s="8" t="s">
        <v>69</v>
      </c>
      <c r="B7" s="157"/>
      <c r="E7" s="567" t="str">
        <f>+'Title Page'!$D$20</f>
        <v xml:space="preserve"> </v>
      </c>
      <c r="F7" s="561"/>
      <c r="G7" s="561"/>
      <c r="H7" s="561"/>
    </row>
    <row r="8" spans="1:11" ht="15" customHeight="1" x14ac:dyDescent="0.25">
      <c r="A8" s="8"/>
      <c r="B8" s="38"/>
      <c r="C8" s="38"/>
      <c r="D8" s="38"/>
    </row>
    <row r="9" spans="1:11" ht="15" customHeight="1" x14ac:dyDescent="0.25">
      <c r="A9" s="465" t="s">
        <v>390</v>
      </c>
      <c r="B9" s="93"/>
      <c r="C9" s="158"/>
      <c r="D9" s="158"/>
      <c r="E9" s="93"/>
      <c r="F9" s="93"/>
    </row>
    <row r="10" spans="1:11" ht="15" customHeight="1" x14ac:dyDescent="0.25">
      <c r="A10" s="1252" t="s">
        <v>302</v>
      </c>
      <c r="B10" s="1252"/>
      <c r="C10" s="1252"/>
      <c r="D10" s="1252"/>
      <c r="E10" s="1252"/>
      <c r="F10" s="1252"/>
      <c r="G10" s="1252"/>
      <c r="H10" s="1252"/>
      <c r="I10" s="1252"/>
      <c r="J10" s="1252"/>
      <c r="K10" s="1252"/>
    </row>
    <row r="11" spans="1:11" ht="15" customHeight="1" x14ac:dyDescent="0.25">
      <c r="A11" s="1252"/>
      <c r="B11" s="1252"/>
      <c r="C11" s="1252"/>
      <c r="D11" s="1252"/>
      <c r="E11" s="1252"/>
      <c r="F11" s="1252"/>
      <c r="G11" s="1252"/>
      <c r="H11" s="1252"/>
      <c r="I11" s="1252"/>
      <c r="J11" s="1252"/>
      <c r="K11" s="1252"/>
    </row>
    <row r="12" spans="1:11" ht="15" customHeight="1" x14ac:dyDescent="0.25">
      <c r="A12" s="121" t="str">
        <f>+'Table of Contents - Part 3'!$A$11</f>
        <v>FISCAL YEAR ENDED:  JUNE 30, 2025</v>
      </c>
      <c r="B12" s="39"/>
      <c r="C12" s="39"/>
      <c r="D12" s="39"/>
      <c r="E12" s="154"/>
      <c r="F12" s="154"/>
      <c r="G12" s="154"/>
      <c r="H12" s="154"/>
      <c r="I12" s="154"/>
      <c r="J12" s="154"/>
      <c r="K12" s="154"/>
    </row>
    <row r="13" spans="1:11" ht="12.75" customHeight="1" x14ac:dyDescent="0.25">
      <c r="A13" s="37"/>
      <c r="B13" s="37"/>
      <c r="C13" s="37"/>
      <c r="D13" s="37"/>
      <c r="E13" s="155"/>
      <c r="F13" s="155"/>
      <c r="G13" s="155"/>
      <c r="H13" s="155"/>
      <c r="I13" s="155"/>
      <c r="J13" s="155"/>
      <c r="K13" s="155"/>
    </row>
    <row r="14" spans="1:11" ht="12.75" customHeight="1" x14ac:dyDescent="0.25">
      <c r="A14" s="1250" t="s">
        <v>430</v>
      </c>
      <c r="B14" s="1250"/>
      <c r="C14" s="1250"/>
      <c r="D14" s="1250"/>
      <c r="E14" s="1250"/>
      <c r="F14" s="1250"/>
      <c r="G14" s="1250"/>
      <c r="H14" s="1250"/>
      <c r="I14" s="1250"/>
      <c r="J14" s="1250"/>
      <c r="K14" s="1250"/>
    </row>
    <row r="15" spans="1:11" ht="12.75" customHeight="1" x14ac:dyDescent="0.25">
      <c r="A15" s="1250"/>
      <c r="B15" s="1250"/>
      <c r="C15" s="1250"/>
      <c r="D15" s="1250"/>
      <c r="E15" s="1250"/>
      <c r="F15" s="1250"/>
      <c r="G15" s="1250"/>
      <c r="H15" s="1250"/>
      <c r="I15" s="1250"/>
      <c r="J15" s="1250"/>
      <c r="K15" s="1250"/>
    </row>
    <row r="16" spans="1:11" ht="12.75" customHeight="1" x14ac:dyDescent="0.25">
      <c r="B16" s="40"/>
      <c r="C16" s="40"/>
      <c r="D16" s="40"/>
      <c r="E16" s="40"/>
      <c r="F16" s="40"/>
      <c r="G16" s="40"/>
      <c r="H16" s="40"/>
      <c r="I16" s="40"/>
      <c r="J16" s="40"/>
      <c r="K16" s="40"/>
    </row>
    <row r="17" spans="1:11" ht="12.75" customHeight="1" x14ac:dyDescent="0.25">
      <c r="B17" s="153" t="s">
        <v>783</v>
      </c>
    </row>
    <row r="18" spans="1:11" ht="12.75" customHeight="1" x14ac:dyDescent="0.25"/>
    <row r="19" spans="1:11" ht="12.75" customHeight="1" x14ac:dyDescent="0.25"/>
    <row r="20" spans="1:11" x14ac:dyDescent="0.25">
      <c r="A20" s="1254" t="s">
        <v>505</v>
      </c>
      <c r="B20" s="1254"/>
      <c r="C20" s="1254"/>
      <c r="D20" s="1254"/>
      <c r="E20" s="1254"/>
      <c r="F20" s="1254"/>
      <c r="G20" s="1254"/>
      <c r="H20" s="1254"/>
      <c r="I20" s="1254"/>
      <c r="J20" s="1254"/>
      <c r="K20" s="1254"/>
    </row>
    <row r="21" spans="1:11" x14ac:dyDescent="0.25">
      <c r="A21" s="1254"/>
      <c r="B21" s="1254"/>
      <c r="C21" s="1254"/>
      <c r="D21" s="1254"/>
      <c r="E21" s="1254"/>
      <c r="F21" s="1254"/>
      <c r="G21" s="1254"/>
      <c r="H21" s="1254"/>
      <c r="I21" s="1254"/>
      <c r="J21" s="1254"/>
      <c r="K21" s="1254"/>
    </row>
    <row r="23" spans="1:11" x14ac:dyDescent="0.25">
      <c r="B23" s="129" t="s">
        <v>22</v>
      </c>
      <c r="C23" s="1250" t="s">
        <v>501</v>
      </c>
      <c r="D23" s="1250"/>
      <c r="E23" s="1250"/>
      <c r="F23" s="1250"/>
      <c r="G23" s="1250"/>
      <c r="H23" s="1250"/>
      <c r="I23" s="1250"/>
      <c r="J23" s="1250"/>
      <c r="K23" s="1250"/>
    </row>
    <row r="24" spans="1:11" x14ac:dyDescent="0.25">
      <c r="B24" s="129"/>
      <c r="C24" s="1250"/>
      <c r="D24" s="1250"/>
      <c r="E24" s="1250"/>
      <c r="F24" s="1250"/>
      <c r="G24" s="1250"/>
      <c r="H24" s="1250"/>
      <c r="I24" s="1250"/>
      <c r="J24" s="1250"/>
      <c r="K24" s="1250"/>
    </row>
    <row r="25" spans="1:11" x14ac:dyDescent="0.25">
      <c r="B25" s="129"/>
      <c r="C25" s="665"/>
      <c r="D25" s="665"/>
      <c r="E25" s="665"/>
      <c r="F25" s="665"/>
      <c r="G25" s="665"/>
      <c r="H25" s="665"/>
      <c r="I25" s="665"/>
      <c r="J25" s="665"/>
      <c r="K25" s="665"/>
    </row>
    <row r="26" spans="1:11" ht="13.2" customHeight="1" x14ac:dyDescent="0.25">
      <c r="B26" s="129" t="s">
        <v>23</v>
      </c>
      <c r="C26" s="1250" t="s">
        <v>502</v>
      </c>
      <c r="D26" s="1250"/>
      <c r="E26" s="1250"/>
      <c r="F26" s="1250"/>
      <c r="G26" s="1250"/>
      <c r="H26" s="1250"/>
      <c r="I26" s="1250"/>
      <c r="J26" s="1250"/>
      <c r="K26" s="1250"/>
    </row>
    <row r="27" spans="1:11" x14ac:dyDescent="0.25">
      <c r="B27" s="129"/>
      <c r="C27" s="1250"/>
      <c r="D27" s="1250"/>
      <c r="E27" s="1250"/>
      <c r="F27" s="1250"/>
      <c r="G27" s="1250"/>
      <c r="H27" s="1250"/>
      <c r="I27" s="1250"/>
      <c r="J27" s="1250"/>
      <c r="K27" s="1250"/>
    </row>
    <row r="28" spans="1:11" x14ac:dyDescent="0.25">
      <c r="B28" s="129"/>
      <c r="C28" s="1250"/>
      <c r="D28" s="1250"/>
      <c r="E28" s="1250"/>
      <c r="F28" s="1250"/>
      <c r="G28" s="1250"/>
      <c r="H28" s="1250"/>
      <c r="I28" s="1250"/>
      <c r="J28" s="1250"/>
      <c r="K28" s="1250"/>
    </row>
    <row r="29" spans="1:11" x14ac:dyDescent="0.25">
      <c r="B29" s="129"/>
      <c r="C29" s="665"/>
      <c r="D29" s="665"/>
      <c r="E29" s="665"/>
      <c r="F29" s="665"/>
      <c r="G29" s="665"/>
      <c r="H29" s="665"/>
      <c r="I29" s="665"/>
      <c r="J29" s="665"/>
      <c r="K29" s="665"/>
    </row>
    <row r="30" spans="1:11" x14ac:dyDescent="0.25">
      <c r="B30" s="1253" t="s">
        <v>205</v>
      </c>
      <c r="C30" s="1253"/>
      <c r="D30" s="1253"/>
      <c r="E30" s="1253"/>
      <c r="F30" s="1253"/>
      <c r="G30" s="1253"/>
      <c r="H30" s="1253"/>
      <c r="I30" s="1253"/>
      <c r="J30" s="1253"/>
      <c r="K30" s="1253"/>
    </row>
    <row r="31" spans="1:11" x14ac:dyDescent="0.25">
      <c r="B31" s="666"/>
      <c r="C31" s="666"/>
      <c r="D31" s="666"/>
      <c r="E31" s="666"/>
      <c r="F31" s="666"/>
      <c r="G31" s="666"/>
      <c r="H31" s="666"/>
      <c r="I31" s="666"/>
      <c r="J31" s="666"/>
      <c r="K31" s="666"/>
    </row>
    <row r="32" spans="1:11" x14ac:dyDescent="0.25">
      <c r="B32" s="129" t="s">
        <v>24</v>
      </c>
      <c r="C32" s="1250" t="s">
        <v>520</v>
      </c>
      <c r="D32" s="1250"/>
      <c r="E32" s="1250"/>
      <c r="F32" s="1250"/>
      <c r="G32" s="1250"/>
      <c r="H32" s="1250"/>
      <c r="I32" s="1250"/>
      <c r="J32" s="1250"/>
      <c r="K32" s="1250"/>
    </row>
    <row r="33" spans="2:11" x14ac:dyDescent="0.25">
      <c r="B33" s="129"/>
      <c r="C33" s="1250"/>
      <c r="D33" s="1250"/>
      <c r="E33" s="1250"/>
      <c r="F33" s="1250"/>
      <c r="G33" s="1250"/>
      <c r="H33" s="1250"/>
      <c r="I33" s="1250"/>
      <c r="J33" s="1250"/>
      <c r="K33" s="1250"/>
    </row>
    <row r="34" spans="2:11" x14ac:dyDescent="0.25">
      <c r="B34" s="129"/>
      <c r="C34" s="700"/>
      <c r="D34" s="700"/>
      <c r="E34" s="700"/>
      <c r="F34" s="700"/>
      <c r="G34" s="700"/>
      <c r="H34" s="700"/>
      <c r="I34" s="700"/>
      <c r="J34" s="700"/>
      <c r="K34" s="700"/>
    </row>
    <row r="35" spans="2:11" ht="12.75" customHeight="1" x14ac:dyDescent="0.25">
      <c r="B35" s="129" t="s">
        <v>25</v>
      </c>
      <c r="C35" s="1250" t="s">
        <v>519</v>
      </c>
      <c r="D35" s="1250"/>
      <c r="E35" s="1250"/>
      <c r="F35" s="1250"/>
      <c r="G35" s="1250"/>
      <c r="H35" s="1250"/>
      <c r="I35" s="1250"/>
      <c r="J35" s="1250"/>
      <c r="K35" s="1250"/>
    </row>
    <row r="36" spans="2:11" x14ac:dyDescent="0.25">
      <c r="B36" s="129"/>
      <c r="C36" s="1250"/>
      <c r="D36" s="1250"/>
      <c r="E36" s="1250"/>
      <c r="F36" s="1250"/>
      <c r="G36" s="1250"/>
      <c r="H36" s="1250"/>
      <c r="I36" s="1250"/>
      <c r="J36" s="1250"/>
      <c r="K36" s="1250"/>
    </row>
    <row r="37" spans="2:11" x14ac:dyDescent="0.25">
      <c r="B37" s="129"/>
      <c r="C37" s="1250"/>
      <c r="D37" s="1250"/>
      <c r="E37" s="1250"/>
      <c r="F37" s="1250"/>
      <c r="G37" s="1250"/>
      <c r="H37" s="1250"/>
      <c r="I37" s="1250"/>
      <c r="J37" s="1250"/>
      <c r="K37" s="1250"/>
    </row>
    <row r="39" spans="2:11" x14ac:dyDescent="0.25">
      <c r="B39" s="129" t="s">
        <v>26</v>
      </c>
      <c r="C39" s="1250" t="s">
        <v>521</v>
      </c>
      <c r="D39" s="1250"/>
      <c r="E39" s="1250"/>
      <c r="F39" s="1250"/>
      <c r="G39" s="1250"/>
      <c r="H39" s="1250"/>
      <c r="I39" s="1250"/>
      <c r="J39" s="1250"/>
      <c r="K39" s="1250"/>
    </row>
    <row r="40" spans="2:11" x14ac:dyDescent="0.25">
      <c r="B40" s="129"/>
      <c r="C40" s="1250"/>
      <c r="D40" s="1250"/>
      <c r="E40" s="1250"/>
      <c r="F40" s="1250"/>
      <c r="G40" s="1250"/>
      <c r="H40" s="1250"/>
      <c r="I40" s="1250"/>
      <c r="J40" s="1250"/>
      <c r="K40" s="1250"/>
    </row>
    <row r="41" spans="2:11" x14ac:dyDescent="0.25">
      <c r="B41" s="129"/>
      <c r="C41" s="258"/>
      <c r="D41" s="77"/>
      <c r="E41" s="77"/>
      <c r="F41" s="77"/>
      <c r="G41" s="77"/>
      <c r="H41" s="77"/>
      <c r="I41" s="77"/>
      <c r="J41" s="77"/>
      <c r="K41" s="77"/>
    </row>
    <row r="42" spans="2:11" x14ac:dyDescent="0.25">
      <c r="B42" s="129" t="s">
        <v>27</v>
      </c>
      <c r="C42" s="1250" t="s">
        <v>518</v>
      </c>
      <c r="D42" s="1250"/>
      <c r="E42" s="1250"/>
      <c r="F42" s="1250"/>
      <c r="G42" s="1250"/>
      <c r="H42" s="1250"/>
      <c r="I42" s="1250"/>
      <c r="J42" s="1250"/>
      <c r="K42" s="1250"/>
    </row>
    <row r="43" spans="2:11" x14ac:dyDescent="0.25">
      <c r="B43" s="129"/>
      <c r="C43" s="1250"/>
      <c r="D43" s="1250"/>
      <c r="E43" s="1250"/>
      <c r="F43" s="1250"/>
      <c r="G43" s="1250"/>
      <c r="H43" s="1250"/>
      <c r="I43" s="1250"/>
      <c r="J43" s="1250"/>
      <c r="K43" s="1250"/>
    </row>
    <row r="45" spans="2:11" x14ac:dyDescent="0.25">
      <c r="B45" s="129" t="s">
        <v>497</v>
      </c>
      <c r="C45" s="1251" t="s">
        <v>498</v>
      </c>
      <c r="D45" s="1251"/>
      <c r="E45" s="1251"/>
      <c r="F45" s="1251"/>
      <c r="G45" s="1251"/>
      <c r="H45" s="1251"/>
      <c r="I45" s="1251"/>
      <c r="J45" s="1251"/>
      <c r="K45" s="1251"/>
    </row>
    <row r="46" spans="2:11" x14ac:dyDescent="0.25">
      <c r="B46" s="129"/>
      <c r="C46" s="1251"/>
      <c r="D46" s="1251"/>
      <c r="E46" s="1251"/>
      <c r="F46" s="1251"/>
      <c r="G46" s="1251"/>
      <c r="H46" s="1251"/>
      <c r="I46" s="1251"/>
      <c r="J46" s="1251"/>
      <c r="K46" s="1251"/>
    </row>
    <row r="47" spans="2:11" x14ac:dyDescent="0.25">
      <c r="B47" s="129"/>
      <c r="C47" s="1251"/>
      <c r="D47" s="1251"/>
      <c r="E47" s="1251"/>
      <c r="F47" s="1251"/>
      <c r="G47" s="1251"/>
      <c r="H47" s="1251"/>
      <c r="I47" s="1251"/>
      <c r="J47" s="1251"/>
      <c r="K47" s="1251"/>
    </row>
    <row r="48" spans="2:11" ht="15" customHeight="1" x14ac:dyDescent="0.25">
      <c r="B48" s="129"/>
      <c r="C48" s="1251"/>
      <c r="D48" s="1251"/>
      <c r="E48" s="1251"/>
      <c r="F48" s="1251"/>
      <c r="G48" s="1251"/>
      <c r="H48" s="1251"/>
      <c r="I48" s="1251"/>
      <c r="J48" s="1251"/>
      <c r="K48" s="1251"/>
    </row>
    <row r="49" spans="2:11" x14ac:dyDescent="0.25">
      <c r="B49" s="41"/>
      <c r="G49" s="155"/>
      <c r="H49" s="155"/>
      <c r="I49" s="155"/>
      <c r="J49" s="155"/>
      <c r="K49" s="155"/>
    </row>
    <row r="50" spans="2:11" x14ac:dyDescent="0.25">
      <c r="B50" s="1249" t="s">
        <v>522</v>
      </c>
      <c r="C50" s="1249"/>
      <c r="D50" s="1249"/>
      <c r="E50" s="1249"/>
      <c r="F50" s="1249"/>
      <c r="G50" s="1249"/>
      <c r="H50" s="1249"/>
      <c r="I50" s="1249"/>
      <c r="J50" s="1249"/>
      <c r="K50" s="1249"/>
    </row>
    <row r="51" spans="2:11" x14ac:dyDescent="0.25">
      <c r="B51" s="1249"/>
      <c r="C51" s="1249"/>
      <c r="D51" s="1249"/>
      <c r="E51" s="1249"/>
      <c r="F51" s="1249"/>
      <c r="G51" s="1249"/>
      <c r="H51" s="1249"/>
      <c r="I51" s="1249"/>
      <c r="J51" s="1249"/>
      <c r="K51" s="1249"/>
    </row>
    <row r="53" spans="2:11" ht="12.75" customHeight="1" x14ac:dyDescent="0.25">
      <c r="B53" s="1249" t="s">
        <v>840</v>
      </c>
      <c r="C53" s="1249"/>
      <c r="D53" s="1249"/>
      <c r="E53" s="1249"/>
      <c r="F53" s="1249"/>
      <c r="G53" s="1249"/>
      <c r="H53" s="1249"/>
      <c r="I53" s="1249"/>
      <c r="J53" s="1249"/>
      <c r="K53" s="1249"/>
    </row>
    <row r="54" spans="2:11" ht="12.75" customHeight="1" x14ac:dyDescent="0.25">
      <c r="B54" s="1249"/>
      <c r="C54" s="1249"/>
      <c r="D54" s="1249"/>
      <c r="E54" s="1249"/>
      <c r="F54" s="1249"/>
      <c r="G54" s="1249"/>
      <c r="H54" s="1249"/>
      <c r="I54" s="1249"/>
      <c r="J54" s="1249"/>
      <c r="K54" s="1249"/>
    </row>
    <row r="55" spans="2:11" ht="12.75" customHeight="1" x14ac:dyDescent="0.25">
      <c r="B55" s="1249"/>
      <c r="C55" s="1249"/>
      <c r="D55" s="1249"/>
      <c r="E55" s="1249"/>
      <c r="F55" s="1249"/>
      <c r="G55" s="1249"/>
      <c r="H55" s="1249"/>
      <c r="I55" s="1249"/>
      <c r="J55" s="1249"/>
      <c r="K55" s="1249"/>
    </row>
    <row r="56" spans="2:11" x14ac:dyDescent="0.25">
      <c r="B56" s="1249"/>
      <c r="C56" s="1249"/>
      <c r="D56" s="1249"/>
      <c r="E56" s="1249"/>
      <c r="F56" s="1249"/>
      <c r="G56" s="1249"/>
      <c r="H56" s="1249"/>
      <c r="I56" s="1249"/>
      <c r="J56" s="1249"/>
      <c r="K56" s="1249"/>
    </row>
    <row r="57" spans="2:11" x14ac:dyDescent="0.25">
      <c r="B57" s="1249"/>
      <c r="C57" s="1249"/>
      <c r="D57" s="1249"/>
      <c r="E57" s="1249"/>
      <c r="F57" s="1249"/>
      <c r="G57" s="1249"/>
      <c r="H57" s="1249"/>
      <c r="I57" s="1249"/>
      <c r="J57" s="1249"/>
      <c r="K57" s="1249"/>
    </row>
  </sheetData>
  <customSheetViews>
    <customSheetView guid="{D1C4B63A-44A1-41FF-8287-11B2B82635E7}" showGridLines="0" fitToPage="1">
      <pageMargins left="0.5" right="0.5" top="1" bottom="0.5" header="0.3" footer="0.3"/>
      <pageSetup paperSize="5" scale="97" fitToHeight="0" orientation="portrait" useFirstPageNumber="1" r:id="rId1"/>
      <headerFooter>
        <oddFooter>&amp;L&amp;A&amp;C&amp;P/&amp;N</oddFooter>
      </headerFooter>
    </customSheetView>
    <customSheetView guid="{F633B7F0-050E-4545-9244-A7D77C091E2B}" showGridLines="0" fitToPage="1">
      <pageMargins left="0.5" right="0.5" top="1" bottom="0.5" header="0.3" footer="0.3"/>
      <pageSetup paperSize="5" scale="97" fitToHeight="0" orientation="portrait" useFirstPageNumber="1" r:id="rId2"/>
      <headerFooter>
        <oddFooter>&amp;L&amp;A&amp;C&amp;P/&amp;N</oddFooter>
      </headerFooter>
    </customSheetView>
  </customSheetViews>
  <mergeCells count="14">
    <mergeCell ref="B53:K57"/>
    <mergeCell ref="C26:K28"/>
    <mergeCell ref="B50:K51"/>
    <mergeCell ref="C45:K48"/>
    <mergeCell ref="E6:H6"/>
    <mergeCell ref="A10:K11"/>
    <mergeCell ref="A14:K15"/>
    <mergeCell ref="B30:K30"/>
    <mergeCell ref="C23:K24"/>
    <mergeCell ref="C39:K40"/>
    <mergeCell ref="C32:K33"/>
    <mergeCell ref="C42:K43"/>
    <mergeCell ref="A20:K21"/>
    <mergeCell ref="C35:K37"/>
  </mergeCells>
  <phoneticPr fontId="9" type="noConversion"/>
  <pageMargins left="0.5" right="0.5" top="1" bottom="0.5" header="0.3" footer="0.3"/>
  <pageSetup paperSize="5" scale="97" fitToHeight="0" orientation="portrait" useFirstPageNumber="1" r:id="rId3"/>
  <headerFooter scaleWithDoc="0">
    <oddFooter>&amp;L&amp;A</oddFooter>
  </headerFooter>
  <ignoredErrors>
    <ignoredError sqref="A1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DF50A-32E4-43BA-B5C2-4418F9FE47EB}">
  <sheetPr>
    <tabColor theme="9" tint="-0.249977111117893"/>
    <pageSetUpPr fitToPage="1"/>
  </sheetPr>
  <dimension ref="A1:Q44"/>
  <sheetViews>
    <sheetView showGridLines="0" zoomScale="98" zoomScaleNormal="98" workbookViewId="0">
      <selection activeCell="B2" sqref="B2"/>
    </sheetView>
  </sheetViews>
  <sheetFormatPr defaultColWidth="9.109375" defaultRowHeight="13.2" x14ac:dyDescent="0.25"/>
  <cols>
    <col min="1" max="1" width="3.44140625" style="593" customWidth="1"/>
    <col min="2" max="2" width="35.88671875" style="593" customWidth="1"/>
    <col min="3" max="9" width="15.6640625" style="593" customWidth="1"/>
    <col min="10" max="10" width="17" style="593" customWidth="1"/>
    <col min="11" max="13" width="15.6640625" style="593" customWidth="1"/>
    <col min="14" max="14" width="13.88671875" style="593" customWidth="1"/>
    <col min="15" max="16384" width="9.109375" style="593"/>
  </cols>
  <sheetData>
    <row r="1" spans="1:13" ht="15" customHeight="1" x14ac:dyDescent="0.3">
      <c r="A1" s="470" t="s">
        <v>1</v>
      </c>
      <c r="B1" s="477"/>
      <c r="C1" s="477"/>
      <c r="D1" s="466"/>
      <c r="E1" s="321"/>
      <c r="F1" s="322"/>
      <c r="H1" s="363"/>
      <c r="I1" s="336"/>
      <c r="J1" s="336"/>
      <c r="K1" s="337"/>
      <c r="L1" s="364"/>
      <c r="M1" s="365"/>
    </row>
    <row r="2" spans="1:13" ht="15" customHeight="1" x14ac:dyDescent="0.25">
      <c r="A2" s="13"/>
      <c r="B2" s="325"/>
      <c r="C2" s="325"/>
      <c r="D2" s="323"/>
      <c r="E2" s="323"/>
      <c r="F2" s="324"/>
      <c r="H2" s="366"/>
      <c r="I2" s="323"/>
      <c r="J2" s="323"/>
      <c r="K2" s="324"/>
      <c r="L2" s="23"/>
      <c r="M2" s="367"/>
    </row>
    <row r="3" spans="1:13" ht="15" customHeight="1" x14ac:dyDescent="0.25">
      <c r="A3" s="13" t="s">
        <v>18</v>
      </c>
      <c r="B3" s="325"/>
      <c r="C3" s="325"/>
      <c r="D3" s="323"/>
      <c r="E3" s="323"/>
      <c r="F3" s="324"/>
      <c r="H3" s="366"/>
      <c r="I3" s="324"/>
      <c r="J3" s="324"/>
      <c r="K3" s="324"/>
      <c r="L3" s="23"/>
      <c r="M3" s="367"/>
    </row>
    <row r="4" spans="1:13" ht="15" customHeight="1" x14ac:dyDescent="0.25">
      <c r="A4" s="8" t="s">
        <v>19</v>
      </c>
      <c r="B4" s="325"/>
      <c r="C4" s="325"/>
      <c r="D4" s="323"/>
      <c r="E4" s="323"/>
      <c r="F4" s="324"/>
      <c r="H4" s="366"/>
      <c r="I4" s="329"/>
      <c r="J4" s="329"/>
      <c r="K4" s="324"/>
      <c r="L4" s="23"/>
      <c r="M4" s="367"/>
    </row>
    <row r="5" spans="1:13" ht="15" customHeight="1" x14ac:dyDescent="0.25">
      <c r="A5" s="13"/>
      <c r="B5" s="325"/>
      <c r="C5" s="325"/>
      <c r="D5" s="323"/>
      <c r="E5" s="323"/>
      <c r="F5" s="324"/>
      <c r="H5" s="366"/>
      <c r="I5" s="329"/>
      <c r="J5" s="329"/>
      <c r="K5" s="324"/>
      <c r="L5" s="23"/>
      <c r="M5" s="367"/>
    </row>
    <row r="6" spans="1:13" ht="15" customHeight="1" x14ac:dyDescent="0.25">
      <c r="A6" s="8" t="s">
        <v>70</v>
      </c>
      <c r="C6" s="589" t="str">
        <f>'Title Page'!$D$19</f>
        <v xml:space="preserve"> </v>
      </c>
      <c r="D6" s="589"/>
      <c r="E6" s="589"/>
      <c r="F6" s="150"/>
      <c r="H6" s="366"/>
      <c r="I6" s="329"/>
      <c r="J6" s="329"/>
      <c r="K6" s="444"/>
      <c r="L6" s="23"/>
      <c r="M6" s="367"/>
    </row>
    <row r="7" spans="1:13" ht="15" customHeight="1" x14ac:dyDescent="0.25">
      <c r="A7" s="8" t="s">
        <v>69</v>
      </c>
      <c r="C7" s="567" t="str">
        <f>+'Title Page'!$D$20</f>
        <v xml:space="preserve"> </v>
      </c>
      <c r="D7" s="560"/>
      <c r="E7" s="560"/>
      <c r="F7" s="489"/>
      <c r="H7" s="366"/>
      <c r="I7" s="323"/>
      <c r="J7" s="323"/>
      <c r="K7" s="324"/>
      <c r="L7" s="23"/>
      <c r="M7" s="367"/>
    </row>
    <row r="8" spans="1:13" ht="15" customHeight="1" x14ac:dyDescent="0.25">
      <c r="A8" s="8"/>
      <c r="B8" s="325"/>
      <c r="C8" s="325"/>
      <c r="D8" s="327"/>
      <c r="E8" s="323"/>
      <c r="F8" s="324"/>
      <c r="H8" s="366"/>
      <c r="I8" s="324"/>
      <c r="J8" s="324"/>
      <c r="K8" s="324"/>
      <c r="L8" s="23"/>
      <c r="M8" s="367"/>
    </row>
    <row r="9" spans="1:13" ht="15" customHeight="1" x14ac:dyDescent="0.25">
      <c r="A9" s="592" t="s">
        <v>390</v>
      </c>
      <c r="B9" s="325"/>
      <c r="C9" s="325"/>
      <c r="D9" s="326"/>
      <c r="F9" s="139"/>
      <c r="G9" s="335"/>
      <c r="H9" s="366"/>
      <c r="I9" s="329"/>
      <c r="J9" s="329"/>
      <c r="K9" s="324"/>
      <c r="L9" s="23"/>
      <c r="M9" s="367"/>
    </row>
    <row r="10" spans="1:13" ht="15" customHeight="1" x14ac:dyDescent="0.25">
      <c r="A10" s="1269" t="s">
        <v>334</v>
      </c>
      <c r="B10" s="1269"/>
      <c r="C10" s="1269"/>
      <c r="D10" s="1269"/>
      <c r="F10" s="324"/>
      <c r="G10" s="324"/>
      <c r="H10" s="366"/>
      <c r="I10" s="324"/>
      <c r="J10" s="324"/>
      <c r="K10" s="324"/>
      <c r="L10" s="23"/>
      <c r="M10" s="367"/>
    </row>
    <row r="11" spans="1:13" ht="15" customHeight="1" x14ac:dyDescent="0.25">
      <c r="A11" s="1269"/>
      <c r="B11" s="1269"/>
      <c r="C11" s="1269"/>
      <c r="D11" s="1269"/>
      <c r="E11" s="457"/>
      <c r="F11" s="457"/>
      <c r="H11" s="366"/>
      <c r="I11" s="329"/>
      <c r="J11" s="329"/>
      <c r="K11" s="329"/>
      <c r="L11" s="23"/>
      <c r="M11" s="367"/>
    </row>
    <row r="12" spans="1:13" ht="15" customHeight="1" x14ac:dyDescent="0.25">
      <c r="A12" s="122" t="str">
        <f>+'Table of Contents - Part 3'!$A$11</f>
        <v>FISCAL YEAR ENDED:  JUNE 30, 2025</v>
      </c>
      <c r="B12" s="37"/>
      <c r="C12" s="37"/>
      <c r="D12" s="37"/>
      <c r="E12" s="155"/>
      <c r="F12" s="440" t="str">
        <f>'Table of Contents - Part 3'!$E$16</f>
        <v>DUE DATE:  8/29/2025</v>
      </c>
      <c r="H12" s="479"/>
      <c r="I12" s="150"/>
      <c r="J12" s="150"/>
      <c r="K12" s="150"/>
      <c r="L12" s="150"/>
      <c r="M12" s="445"/>
    </row>
    <row r="13" spans="1:13" s="595" customFormat="1" ht="15" customHeight="1" x14ac:dyDescent="0.25">
      <c r="A13" s="122"/>
      <c r="B13" s="37"/>
      <c r="C13" s="37"/>
      <c r="D13" s="37"/>
      <c r="E13" s="155"/>
      <c r="F13" s="440"/>
      <c r="H13" s="23"/>
      <c r="I13" s="23"/>
      <c r="J13" s="23"/>
      <c r="K13" s="23"/>
      <c r="L13" s="23"/>
      <c r="M13" s="23"/>
    </row>
    <row r="14" spans="1:13" ht="15" customHeight="1" x14ac:dyDescent="0.25">
      <c r="A14" s="37"/>
      <c r="B14" s="37"/>
      <c r="C14" s="1257" t="s">
        <v>468</v>
      </c>
      <c r="D14" s="1258"/>
      <c r="E14" s="1258"/>
      <c r="F14" s="1258"/>
      <c r="G14" s="1258"/>
      <c r="H14" s="1258"/>
      <c r="I14" s="1258"/>
      <c r="J14" s="1258"/>
      <c r="K14" s="1258"/>
      <c r="L14" s="1259"/>
    </row>
    <row r="15" spans="1:13" ht="39.6" x14ac:dyDescent="0.25">
      <c r="A15" s="670" t="s">
        <v>2</v>
      </c>
      <c r="B15" s="668" t="s">
        <v>499</v>
      </c>
      <c r="C15" s="667"/>
      <c r="D15" s="667"/>
      <c r="E15" s="667"/>
      <c r="F15" s="667"/>
      <c r="G15" s="667"/>
      <c r="H15" s="667"/>
      <c r="I15" s="667"/>
      <c r="J15" s="667"/>
      <c r="K15" s="667"/>
      <c r="L15" s="667"/>
      <c r="M15" s="596" t="s">
        <v>100</v>
      </c>
    </row>
    <row r="16" spans="1:13" ht="39.6" x14ac:dyDescent="0.25">
      <c r="A16" s="670" t="s">
        <v>49</v>
      </c>
      <c r="B16" s="669" t="s">
        <v>500</v>
      </c>
      <c r="C16" s="1033"/>
      <c r="D16" s="1034"/>
      <c r="E16" s="1034"/>
      <c r="F16" s="1034"/>
      <c r="G16" s="1034"/>
      <c r="H16" s="1034"/>
      <c r="I16" s="1034"/>
      <c r="J16" s="1034"/>
      <c r="K16" s="1034"/>
      <c r="L16" s="1034"/>
      <c r="M16" s="127">
        <f>SUM(C16:L16)</f>
        <v>0</v>
      </c>
    </row>
    <row r="17" spans="1:15" customFormat="1" ht="26.4" x14ac:dyDescent="0.25">
      <c r="A17" s="671" t="s">
        <v>33</v>
      </c>
      <c r="B17" s="702" t="s">
        <v>515</v>
      </c>
      <c r="C17" s="1035"/>
      <c r="D17" s="1035"/>
      <c r="E17" s="1035"/>
      <c r="F17" s="1035"/>
      <c r="G17" s="1035"/>
      <c r="H17" s="1035"/>
      <c r="I17" s="1035"/>
      <c r="J17" s="1035"/>
      <c r="K17" s="1035"/>
      <c r="L17" s="1035"/>
      <c r="M17" s="127">
        <f>SUM(C17:L17)</f>
        <v>0</v>
      </c>
    </row>
    <row r="18" spans="1:15" ht="39.6" x14ac:dyDescent="0.25">
      <c r="A18" s="216" t="s">
        <v>50</v>
      </c>
      <c r="B18" s="496" t="s">
        <v>517</v>
      </c>
      <c r="C18" s="1035"/>
      <c r="D18" s="1035"/>
      <c r="E18" s="1035"/>
      <c r="F18" s="1035"/>
      <c r="G18" s="1035"/>
      <c r="H18" s="1035"/>
      <c r="I18" s="1035"/>
      <c r="J18" s="1035"/>
      <c r="K18" s="1035"/>
      <c r="L18" s="1035"/>
      <c r="M18" s="127">
        <f>SUM(C18:L18)</f>
        <v>0</v>
      </c>
    </row>
    <row r="19" spans="1:15" ht="39.6" x14ac:dyDescent="0.25">
      <c r="A19" s="216" t="s">
        <v>51</v>
      </c>
      <c r="B19" s="496" t="s">
        <v>516</v>
      </c>
      <c r="C19" s="1035"/>
      <c r="D19" s="1035"/>
      <c r="E19" s="1035"/>
      <c r="F19" s="1035"/>
      <c r="G19" s="1035"/>
      <c r="H19" s="1035"/>
      <c r="I19" s="1035"/>
      <c r="J19" s="1035"/>
      <c r="K19" s="1035"/>
      <c r="L19" s="1035"/>
      <c r="M19" s="127">
        <f>SUM(C19:L19)</f>
        <v>0</v>
      </c>
    </row>
    <row r="20" spans="1:15" ht="39.6" x14ac:dyDescent="0.25">
      <c r="A20" s="671" t="s">
        <v>52</v>
      </c>
      <c r="B20" s="672" t="s">
        <v>506</v>
      </c>
      <c r="C20" s="128">
        <f>C16-C17-C18-C19</f>
        <v>0</v>
      </c>
      <c r="D20" s="128">
        <f t="shared" ref="D20:L20" si="0">D16-D17-D18-D19</f>
        <v>0</v>
      </c>
      <c r="E20" s="128">
        <f t="shared" si="0"/>
        <v>0</v>
      </c>
      <c r="F20" s="128">
        <f t="shared" si="0"/>
        <v>0</v>
      </c>
      <c r="G20" s="128">
        <f t="shared" si="0"/>
        <v>0</v>
      </c>
      <c r="H20" s="128">
        <f t="shared" si="0"/>
        <v>0</v>
      </c>
      <c r="I20" s="128">
        <f t="shared" si="0"/>
        <v>0</v>
      </c>
      <c r="J20" s="128">
        <f t="shared" si="0"/>
        <v>0</v>
      </c>
      <c r="K20" s="128">
        <f t="shared" si="0"/>
        <v>0</v>
      </c>
      <c r="L20" s="128">
        <f t="shared" si="0"/>
        <v>0</v>
      </c>
      <c r="M20" s="673">
        <f>SUM(C20:L20)</f>
        <v>0</v>
      </c>
      <c r="N20" s="1032" t="s">
        <v>836</v>
      </c>
    </row>
    <row r="21" spans="1:15" ht="13.8" x14ac:dyDescent="0.25">
      <c r="A21" s="216" t="s">
        <v>53</v>
      </c>
      <c r="B21" s="496" t="s">
        <v>320</v>
      </c>
      <c r="C21" s="288"/>
      <c r="D21" s="287"/>
      <c r="E21" s="288"/>
      <c r="F21" s="288"/>
      <c r="G21" s="287"/>
      <c r="H21" s="287"/>
      <c r="I21" s="287"/>
      <c r="J21" s="287"/>
      <c r="K21" s="287"/>
      <c r="L21" s="287"/>
      <c r="M21" s="127"/>
    </row>
    <row r="22" spans="1:15" ht="13.8" x14ac:dyDescent="0.25">
      <c r="A22" s="216" t="s">
        <v>54</v>
      </c>
      <c r="B22" s="497" t="s">
        <v>61</v>
      </c>
      <c r="C22" s="288"/>
      <c r="D22" s="287"/>
      <c r="E22" s="288"/>
      <c r="F22" s="288"/>
      <c r="G22" s="287"/>
      <c r="H22" s="287"/>
      <c r="I22" s="287"/>
      <c r="J22" s="287"/>
      <c r="K22" s="287"/>
      <c r="L22" s="287"/>
      <c r="M22" s="127"/>
    </row>
    <row r="23" spans="1:15" ht="13.8" x14ac:dyDescent="0.25">
      <c r="A23" s="216" t="s">
        <v>55</v>
      </c>
      <c r="B23" s="497" t="s">
        <v>107</v>
      </c>
      <c r="C23" s="288"/>
      <c r="D23" s="287"/>
      <c r="E23" s="288"/>
      <c r="F23" s="288"/>
      <c r="G23" s="287"/>
      <c r="H23" s="287"/>
      <c r="I23" s="287"/>
      <c r="J23" s="287"/>
      <c r="K23" s="287"/>
      <c r="L23" s="287"/>
      <c r="M23" s="127"/>
    </row>
    <row r="24" spans="1:15" ht="12.75" customHeight="1" x14ac:dyDescent="0.25">
      <c r="A24" s="490"/>
      <c r="B24" s="491"/>
      <c r="C24" s="491"/>
      <c r="D24" s="492"/>
      <c r="E24" s="492"/>
      <c r="F24" s="1"/>
    </row>
    <row r="25" spans="1:15" ht="12.75" customHeight="1" x14ac:dyDescent="0.25">
      <c r="A25" s="134" t="s">
        <v>137</v>
      </c>
      <c r="B25" s="493"/>
      <c r="C25" s="493"/>
      <c r="D25" s="491"/>
      <c r="E25" s="492"/>
      <c r="F25" s="492"/>
      <c r="G25" s="493"/>
      <c r="H25" s="279"/>
      <c r="I25" s="1043"/>
      <c r="J25" s="1044"/>
      <c r="K25" s="1045" t="s">
        <v>837</v>
      </c>
      <c r="L25" s="364"/>
      <c r="M25" s="365"/>
      <c r="N25" s="1052" t="s">
        <v>861</v>
      </c>
    </row>
    <row r="26" spans="1:15" ht="12.75" customHeight="1" x14ac:dyDescent="0.25">
      <c r="A26" s="134" t="s">
        <v>138</v>
      </c>
      <c r="B26" s="493"/>
      <c r="C26" s="493"/>
      <c r="D26" s="491"/>
      <c r="E26" s="492"/>
      <c r="F26" s="492"/>
      <c r="G26" s="493"/>
      <c r="H26" s="1"/>
      <c r="I26" s="1046"/>
      <c r="J26" s="1036"/>
      <c r="K26" s="1036" t="s">
        <v>834</v>
      </c>
      <c r="L26" s="23"/>
      <c r="M26" s="367"/>
    </row>
    <row r="27" spans="1:15" ht="12.75" customHeight="1" x14ac:dyDescent="0.25">
      <c r="A27" s="134" t="s">
        <v>139</v>
      </c>
      <c r="B27" s="493"/>
      <c r="C27" s="493"/>
      <c r="D27" s="491"/>
      <c r="E27" s="492"/>
      <c r="F27" s="492"/>
      <c r="G27" s="493"/>
      <c r="H27" s="1"/>
      <c r="I27" s="1047"/>
      <c r="J27" s="494"/>
      <c r="K27" s="1036" t="s">
        <v>835</v>
      </c>
      <c r="L27" s="1048">
        <f>+M20</f>
        <v>0</v>
      </c>
      <c r="M27" s="1049" t="s">
        <v>836</v>
      </c>
    </row>
    <row r="28" spans="1:15" ht="12.75" customHeight="1" x14ac:dyDescent="0.25">
      <c r="A28" s="134" t="s">
        <v>140</v>
      </c>
      <c r="B28" s="493"/>
      <c r="C28" s="493"/>
      <c r="D28" s="495"/>
      <c r="E28" s="495"/>
      <c r="F28" s="493"/>
      <c r="G28" s="493"/>
      <c r="H28" s="1"/>
      <c r="I28" s="350"/>
      <c r="J28" s="117"/>
      <c r="K28" s="1037" t="s">
        <v>877</v>
      </c>
      <c r="L28" s="1041"/>
      <c r="M28" s="367"/>
    </row>
    <row r="29" spans="1:15" ht="12.75" customHeight="1" thickBot="1" x14ac:dyDescent="0.3">
      <c r="A29" s="1270"/>
      <c r="B29" s="1271"/>
      <c r="C29" s="1271"/>
      <c r="D29" s="1271"/>
      <c r="E29" s="1271"/>
      <c r="F29" s="1272"/>
      <c r="I29" s="350"/>
      <c r="J29" s="117"/>
      <c r="K29" s="1038" t="s">
        <v>838</v>
      </c>
      <c r="L29" s="1039">
        <f>+L27-L28</f>
        <v>0</v>
      </c>
      <c r="M29" s="1050" t="str">
        <f>IF(L28=0,"N/A",+L29/L28)</f>
        <v>N/A</v>
      </c>
      <c r="N29" s="1"/>
    </row>
    <row r="30" spans="1:15" ht="12.75" customHeight="1" thickTop="1" x14ac:dyDescent="0.3">
      <c r="A30" s="1273"/>
      <c r="B30" s="1274"/>
      <c r="C30" s="1274"/>
      <c r="D30" s="1274"/>
      <c r="E30" s="1274"/>
      <c r="F30" s="1275"/>
      <c r="I30" s="350" t="s">
        <v>839</v>
      </c>
      <c r="J30" s="1051"/>
      <c r="K30" s="1051"/>
      <c r="L30" s="23"/>
      <c r="M30" s="367"/>
    </row>
    <row r="31" spans="1:15" ht="12.75" customHeight="1" x14ac:dyDescent="0.25">
      <c r="A31" s="1273"/>
      <c r="B31" s="1274"/>
      <c r="C31" s="1274"/>
      <c r="D31" s="1274"/>
      <c r="E31" s="1274"/>
      <c r="F31" s="1275"/>
      <c r="I31" s="1260"/>
      <c r="J31" s="1261"/>
      <c r="K31" s="1261"/>
      <c r="L31" s="1261"/>
      <c r="M31" s="1262"/>
      <c r="O31" s="1040"/>
    </row>
    <row r="32" spans="1:15" ht="12.75" customHeight="1" x14ac:dyDescent="0.25">
      <c r="A32" s="1273"/>
      <c r="B32" s="1274"/>
      <c r="C32" s="1274"/>
      <c r="D32" s="1274"/>
      <c r="E32" s="1274"/>
      <c r="F32" s="1275"/>
      <c r="I32" s="1263"/>
      <c r="J32" s="1264"/>
      <c r="K32" s="1264"/>
      <c r="L32" s="1264"/>
      <c r="M32" s="1265"/>
    </row>
    <row r="33" spans="1:17" ht="12.75" customHeight="1" x14ac:dyDescent="0.25">
      <c r="A33" s="1273"/>
      <c r="B33" s="1274"/>
      <c r="C33" s="1274"/>
      <c r="D33" s="1274"/>
      <c r="E33" s="1274"/>
      <c r="F33" s="1275"/>
      <c r="I33" s="1263"/>
      <c r="J33" s="1264"/>
      <c r="K33" s="1264"/>
      <c r="L33" s="1264"/>
      <c r="M33" s="1265"/>
    </row>
    <row r="34" spans="1:17" ht="12.75" customHeight="1" x14ac:dyDescent="0.25">
      <c r="A34" s="1276"/>
      <c r="B34" s="1277"/>
      <c r="C34" s="1277"/>
      <c r="D34" s="1277"/>
      <c r="E34" s="1277"/>
      <c r="F34" s="1278"/>
      <c r="I34" s="1263"/>
      <c r="J34" s="1264"/>
      <c r="K34" s="1264"/>
      <c r="L34" s="1264"/>
      <c r="M34" s="1265"/>
    </row>
    <row r="35" spans="1:17" ht="12.75" customHeight="1" x14ac:dyDescent="0.25">
      <c r="I35" s="1266"/>
      <c r="J35" s="1267"/>
      <c r="K35" s="1267"/>
      <c r="L35" s="1267"/>
      <c r="M35" s="1268"/>
    </row>
    <row r="36" spans="1:17" s="1031" customFormat="1" ht="12.75" customHeight="1" x14ac:dyDescent="0.25">
      <c r="I36" s="1053"/>
      <c r="J36" s="1053"/>
      <c r="K36" s="1053"/>
      <c r="L36" s="1053"/>
      <c r="M36" s="1053"/>
      <c r="N36" s="117"/>
    </row>
    <row r="37" spans="1:17" s="1031" customFormat="1" ht="12.75" customHeight="1" x14ac:dyDescent="0.25">
      <c r="I37" s="1053"/>
      <c r="J37" s="1053"/>
      <c r="K37" s="1053"/>
      <c r="L37" s="1053"/>
      <c r="M37" s="1053"/>
      <c r="N37" s="117"/>
    </row>
    <row r="38" spans="1:17" ht="12.75" customHeight="1" x14ac:dyDescent="0.25">
      <c r="A38" s="1279"/>
      <c r="B38" s="1279"/>
      <c r="C38" s="380"/>
      <c r="D38" s="1280"/>
      <c r="E38" s="1280"/>
      <c r="G38" s="591"/>
      <c r="H38" s="89"/>
      <c r="I38" s="400"/>
    </row>
    <row r="39" spans="1:17" ht="12.75" customHeight="1" x14ac:dyDescent="0.25">
      <c r="A39" s="1255" t="s">
        <v>102</v>
      </c>
      <c r="B39" s="1256"/>
      <c r="C39" s="590"/>
      <c r="D39" s="92" t="s">
        <v>121</v>
      </c>
      <c r="E39" s="160"/>
      <c r="G39" s="590" t="s">
        <v>86</v>
      </c>
      <c r="I39" s="590" t="s">
        <v>90</v>
      </c>
      <c r="K39" s="1042"/>
      <c r="L39" s="1042"/>
      <c r="M39" s="1042"/>
      <c r="N39" s="1042"/>
      <c r="O39" s="1042"/>
      <c r="P39" s="1042"/>
      <c r="Q39" s="1042"/>
    </row>
    <row r="40" spans="1:17" ht="12.75" customHeight="1" x14ac:dyDescent="0.25">
      <c r="A40" s="159"/>
      <c r="B40" s="153"/>
      <c r="C40" s="153"/>
      <c r="D40" s="161"/>
      <c r="G40" s="153"/>
      <c r="H40" s="153"/>
      <c r="I40" s="153"/>
      <c r="J40" s="153"/>
      <c r="K40" s="1042"/>
      <c r="L40" s="1042"/>
      <c r="M40" s="1042"/>
      <c r="N40" s="1042"/>
      <c r="O40" s="1042"/>
      <c r="P40" s="1042"/>
      <c r="Q40" s="1042"/>
    </row>
    <row r="41" spans="1:17" ht="12.75" customHeight="1" x14ac:dyDescent="0.25">
      <c r="K41" s="1042"/>
      <c r="L41" s="1042"/>
      <c r="M41" s="1042"/>
      <c r="N41" s="1042"/>
      <c r="O41" s="1042"/>
      <c r="P41" s="1042"/>
      <c r="Q41" s="1042"/>
    </row>
    <row r="42" spans="1:17" ht="12.75" customHeight="1" x14ac:dyDescent="0.25"/>
    <row r="43" spans="1:17" ht="12.75" customHeight="1" x14ac:dyDescent="0.25">
      <c r="K43" s="1042"/>
      <c r="L43" s="1042"/>
      <c r="M43" s="1042"/>
      <c r="N43" s="1042"/>
      <c r="O43" s="1042"/>
    </row>
    <row r="44" spans="1:17" ht="12.75" customHeight="1" x14ac:dyDescent="0.25">
      <c r="K44" s="1042"/>
      <c r="L44" s="1042"/>
      <c r="M44" s="1042"/>
      <c r="N44" s="1042"/>
      <c r="O44" s="1042"/>
    </row>
  </sheetData>
  <mergeCells count="7">
    <mergeCell ref="A39:B39"/>
    <mergeCell ref="C14:L14"/>
    <mergeCell ref="I31:M35"/>
    <mergeCell ref="A10:D11"/>
    <mergeCell ref="A29:F34"/>
    <mergeCell ref="A38:B38"/>
    <mergeCell ref="D38:E38"/>
  </mergeCells>
  <conditionalFormatting sqref="I31">
    <cfRule type="expression" dxfId="21" priority="81">
      <formula>AND($L27=0,$L28&gt;0)</formula>
    </cfRule>
    <cfRule type="expression" dxfId="20" priority="82">
      <formula>AND($L28=0,$L27&gt;0)</formula>
    </cfRule>
    <cfRule type="expression" dxfId="19" priority="83" stopIfTrue="1">
      <formula>AND($L29&lt;=-100000,$M$29&lt;=-20%)</formula>
    </cfRule>
    <cfRule type="expression" dxfId="18" priority="84">
      <formula>AND($L29&gt;=100000,$M$29&lt;=-20%)</formula>
    </cfRule>
    <cfRule type="expression" dxfId="17" priority="85">
      <formula>AND($L29&lt;=-100000,$M$29&gt;=20%)</formula>
    </cfRule>
    <cfRule type="expression" dxfId="16" priority="86">
      <formula>AND($L29&gt;=100000,$M$29&gt;=20%)</formula>
    </cfRule>
  </conditionalFormatting>
  <pageMargins left="1" right="0.5" top="0.5" bottom="0.5" header="0.3" footer="0.3"/>
  <pageSetup paperSize="5" scale="77" fitToHeight="0" orientation="landscape" useFirstPageNumber="1" r:id="rId1"/>
  <headerFooter scaleWithDoc="0">
    <oddFooter>&amp;L&amp;A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1">
    <tabColor theme="9" tint="0.39997558519241921"/>
  </sheetPr>
  <dimension ref="A1:J56"/>
  <sheetViews>
    <sheetView showGridLines="0" workbookViewId="0">
      <selection activeCell="A2" sqref="A2"/>
    </sheetView>
  </sheetViews>
  <sheetFormatPr defaultColWidth="9.109375" defaultRowHeight="13.2" x14ac:dyDescent="0.25"/>
  <cols>
    <col min="1" max="1" width="9.109375" style="24"/>
    <col min="2" max="2" width="14.109375" style="24" bestFit="1" customWidth="1"/>
    <col min="3" max="9" width="9.109375" style="24"/>
    <col min="10" max="10" width="6.6640625" style="24" customWidth="1"/>
    <col min="11" max="16384" width="9.109375" style="24"/>
  </cols>
  <sheetData>
    <row r="1" spans="1:10" ht="15" customHeight="1" x14ac:dyDescent="0.3">
      <c r="A1" s="470" t="s">
        <v>1</v>
      </c>
      <c r="B1" s="467"/>
      <c r="C1" s="467"/>
    </row>
    <row r="2" spans="1:10" ht="15" customHeight="1" x14ac:dyDescent="0.25">
      <c r="A2" s="13"/>
    </row>
    <row r="3" spans="1:10" ht="15" customHeight="1" x14ac:dyDescent="0.25">
      <c r="A3" s="13" t="s">
        <v>18</v>
      </c>
      <c r="B3" s="13"/>
      <c r="C3" s="13"/>
      <c r="D3" s="13"/>
      <c r="E3" s="13"/>
    </row>
    <row r="4" spans="1:10" ht="15" customHeight="1" x14ac:dyDescent="0.25">
      <c r="A4" s="14" t="s">
        <v>19</v>
      </c>
      <c r="B4" s="14"/>
      <c r="C4" s="14"/>
      <c r="D4" s="14"/>
      <c r="E4" s="14"/>
      <c r="F4" s="149"/>
      <c r="G4" s="149"/>
      <c r="H4" s="149"/>
      <c r="I4" s="149"/>
      <c r="J4" s="149"/>
    </row>
    <row r="5" spans="1:10" ht="15" customHeight="1" x14ac:dyDescent="0.25">
      <c r="A5" s="13"/>
    </row>
    <row r="6" spans="1:10" ht="15" customHeight="1" x14ac:dyDescent="0.25">
      <c r="A6" s="8" t="s">
        <v>70</v>
      </c>
      <c r="B6" s="83"/>
      <c r="C6" s="8"/>
      <c r="D6" s="8"/>
      <c r="E6" s="1281" t="str">
        <f>+'Title Page'!$D$19</f>
        <v xml:space="preserve"> </v>
      </c>
      <c r="F6" s="1281"/>
      <c r="G6" s="1281"/>
      <c r="H6" s="1281"/>
      <c r="I6" s="1281"/>
    </row>
    <row r="7" spans="1:10" ht="15" customHeight="1" x14ac:dyDescent="0.25">
      <c r="A7" s="8" t="s">
        <v>69</v>
      </c>
      <c r="B7" s="83"/>
      <c r="C7" s="83"/>
      <c r="D7" s="83"/>
      <c r="E7" s="567" t="str">
        <f>+'Title Page'!$D$20</f>
        <v xml:space="preserve"> </v>
      </c>
      <c r="F7" s="560"/>
      <c r="G7" s="560"/>
      <c r="H7" s="560"/>
      <c r="I7" s="560"/>
    </row>
    <row r="8" spans="1:10" ht="15" customHeight="1" x14ac:dyDescent="0.25">
      <c r="A8" s="8"/>
      <c r="B8" s="13"/>
      <c r="C8" s="13"/>
      <c r="D8" s="13"/>
    </row>
    <row r="9" spans="1:10" ht="15" customHeight="1" x14ac:dyDescent="0.25">
      <c r="A9" s="465" t="s">
        <v>390</v>
      </c>
      <c r="B9" s="65"/>
      <c r="C9" s="65"/>
      <c r="D9" s="65"/>
      <c r="E9" s="65"/>
      <c r="F9" s="65"/>
      <c r="G9" s="88"/>
      <c r="H9" s="88"/>
      <c r="I9" s="88"/>
    </row>
    <row r="10" spans="1:10" ht="15" customHeight="1" x14ac:dyDescent="0.25">
      <c r="A10" s="12" t="s">
        <v>195</v>
      </c>
      <c r="B10" s="13"/>
      <c r="C10" s="13"/>
      <c r="D10" s="13"/>
    </row>
    <row r="11" spans="1:10" ht="15" customHeight="1" x14ac:dyDescent="0.25">
      <c r="A11" s="121" t="str">
        <f>+'Table of Contents - Part 3'!$A$11</f>
        <v>FISCAL YEAR ENDED:  JUNE 30, 2025</v>
      </c>
      <c r="B11" s="14"/>
      <c r="C11" s="14"/>
      <c r="D11" s="14"/>
      <c r="E11" s="149"/>
      <c r="F11" s="149"/>
      <c r="G11" s="149"/>
      <c r="H11" s="149"/>
      <c r="I11" s="149"/>
      <c r="J11" s="149"/>
    </row>
    <row r="12" spans="1:10" ht="12.75" customHeight="1" x14ac:dyDescent="0.25"/>
    <row r="13" spans="1:10" ht="12.75" customHeight="1" x14ac:dyDescent="0.25">
      <c r="A13" s="1282" t="s">
        <v>143</v>
      </c>
      <c r="B13" s="1283"/>
      <c r="C13" s="1283"/>
      <c r="D13" s="1283"/>
      <c r="E13" s="1283"/>
      <c r="F13" s="1283"/>
      <c r="G13" s="1283"/>
      <c r="H13" s="1283"/>
      <c r="I13" s="1283"/>
    </row>
    <row r="14" spans="1:10" ht="12.75" customHeight="1" x14ac:dyDescent="0.25"/>
    <row r="15" spans="1:10" ht="12.75" customHeight="1" x14ac:dyDescent="0.25">
      <c r="A15" s="10" t="s">
        <v>41</v>
      </c>
    </row>
    <row r="16" spans="1:10" ht="12.75" customHeight="1" x14ac:dyDescent="0.25">
      <c r="A16" s="126" t="s">
        <v>62</v>
      </c>
      <c r="B16" s="1285" t="s">
        <v>536</v>
      </c>
      <c r="C16" s="1285"/>
      <c r="D16" s="1285"/>
      <c r="E16" s="1285"/>
      <c r="F16" s="1285"/>
      <c r="G16" s="1285"/>
      <c r="H16" s="1285"/>
      <c r="I16" s="1285"/>
      <c r="J16" s="1285"/>
    </row>
    <row r="17" spans="1:10" s="457" customFormat="1" ht="12.75" customHeight="1" x14ac:dyDescent="0.25">
      <c r="A17" s="126"/>
      <c r="B17" s="1285"/>
      <c r="C17" s="1285"/>
      <c r="D17" s="1285"/>
      <c r="E17" s="1285"/>
      <c r="F17" s="1285"/>
      <c r="G17" s="1285"/>
      <c r="H17" s="1285"/>
      <c r="I17" s="1285"/>
      <c r="J17" s="1285"/>
    </row>
    <row r="18" spans="1:10" ht="12.75" customHeight="1" x14ac:dyDescent="0.25">
      <c r="A18" s="144"/>
      <c r="B18" s="144"/>
      <c r="C18" s="144"/>
      <c r="D18" s="144"/>
      <c r="E18" s="144"/>
      <c r="F18" s="144"/>
      <c r="G18" s="144"/>
      <c r="H18" s="144"/>
      <c r="I18" s="144"/>
    </row>
    <row r="19" spans="1:10" ht="12.75" customHeight="1" x14ac:dyDescent="0.25">
      <c r="A19" s="126" t="s">
        <v>62</v>
      </c>
      <c r="B19" s="1285" t="s">
        <v>784</v>
      </c>
      <c r="C19" s="1285"/>
      <c r="D19" s="1285"/>
      <c r="E19" s="1285"/>
      <c r="F19" s="1285"/>
      <c r="G19" s="1285"/>
      <c r="H19" s="1285"/>
      <c r="I19" s="1285"/>
      <c r="J19" s="1285"/>
    </row>
    <row r="20" spans="1:10" ht="12.75" customHeight="1" x14ac:dyDescent="0.25">
      <c r="A20" s="126"/>
      <c r="B20" s="1285"/>
      <c r="C20" s="1285"/>
      <c r="D20" s="1285"/>
      <c r="E20" s="1285"/>
      <c r="F20" s="1285"/>
      <c r="G20" s="1285"/>
      <c r="H20" s="1285"/>
      <c r="I20" s="1285"/>
      <c r="J20" s="1285"/>
    </row>
    <row r="21" spans="1:10" s="457" customFormat="1" ht="12.75" customHeight="1" x14ac:dyDescent="0.25">
      <c r="A21" s="126"/>
      <c r="B21" s="1285"/>
      <c r="C21" s="1285"/>
      <c r="D21" s="1285"/>
      <c r="E21" s="1285"/>
      <c r="F21" s="1285"/>
      <c r="G21" s="1285"/>
      <c r="H21" s="1285"/>
      <c r="I21" s="1285"/>
      <c r="J21" s="1285"/>
    </row>
    <row r="22" spans="1:10" s="457" customFormat="1" ht="12.75" customHeight="1" x14ac:dyDescent="0.25">
      <c r="A22" s="126"/>
      <c r="B22" s="1285"/>
      <c r="C22" s="1285"/>
      <c r="D22" s="1285"/>
      <c r="E22" s="1285"/>
      <c r="F22" s="1285"/>
      <c r="G22" s="1285"/>
      <c r="H22" s="1285"/>
      <c r="I22" s="1285"/>
      <c r="J22" s="1285"/>
    </row>
    <row r="23" spans="1:10" ht="12.75" customHeight="1" x14ac:dyDescent="0.25">
      <c r="A23" s="126"/>
      <c r="B23" s="1285"/>
      <c r="C23" s="1285"/>
      <c r="D23" s="1285"/>
      <c r="E23" s="1285"/>
      <c r="F23" s="1285"/>
      <c r="G23" s="1285"/>
      <c r="H23" s="1285"/>
      <c r="I23" s="1285"/>
      <c r="J23" s="1285"/>
    </row>
    <row r="24" spans="1:10" ht="12.75" customHeight="1" x14ac:dyDescent="0.25">
      <c r="A24" s="126"/>
      <c r="B24" s="1285"/>
      <c r="C24" s="1285"/>
      <c r="D24" s="1285"/>
      <c r="E24" s="1285"/>
      <c r="F24" s="1285"/>
      <c r="G24" s="1285"/>
      <c r="H24" s="1285"/>
      <c r="I24" s="1285"/>
      <c r="J24" s="1285"/>
    </row>
    <row r="25" spans="1:10" ht="12.75" customHeight="1" x14ac:dyDescent="0.25">
      <c r="A25" s="126"/>
      <c r="B25" s="1285"/>
      <c r="C25" s="1285"/>
      <c r="D25" s="1285"/>
      <c r="E25" s="1285"/>
      <c r="F25" s="1285"/>
      <c r="G25" s="1285"/>
      <c r="H25" s="1285"/>
      <c r="I25" s="1285"/>
      <c r="J25" s="1285"/>
    </row>
    <row r="26" spans="1:10" ht="12.75" customHeight="1" x14ac:dyDescent="0.25">
      <c r="A26" s="126"/>
      <c r="B26" s="1285"/>
      <c r="C26" s="1285"/>
      <c r="D26" s="1285"/>
      <c r="E26" s="1285"/>
      <c r="F26" s="1285"/>
      <c r="G26" s="1285"/>
      <c r="H26" s="1285"/>
      <c r="I26" s="1285"/>
      <c r="J26" s="1285"/>
    </row>
    <row r="27" spans="1:10" ht="12.75" customHeight="1" x14ac:dyDescent="0.25">
      <c r="A27" s="144"/>
      <c r="B27" s="144"/>
      <c r="C27" s="144"/>
      <c r="D27" s="144"/>
      <c r="E27" s="144"/>
      <c r="F27" s="144"/>
      <c r="G27" s="144"/>
      <c r="H27" s="144"/>
      <c r="I27" s="144"/>
    </row>
    <row r="28" spans="1:10" s="118" customFormat="1" ht="12.75" customHeight="1" x14ac:dyDescent="0.25">
      <c r="A28" s="126" t="s">
        <v>62</v>
      </c>
      <c r="B28" s="1284" t="s">
        <v>179</v>
      </c>
      <c r="C28" s="1284"/>
      <c r="D28" s="1284"/>
      <c r="E28" s="1284"/>
      <c r="F28" s="1284"/>
      <c r="G28" s="1284"/>
      <c r="H28" s="1284"/>
      <c r="I28" s="1284"/>
      <c r="J28" s="1284"/>
    </row>
    <row r="29" spans="1:10" ht="12.75" customHeight="1" x14ac:dyDescent="0.25">
      <c r="A29" s="138"/>
      <c r="B29" s="77"/>
      <c r="C29" s="77"/>
      <c r="D29" s="77"/>
      <c r="E29" s="77"/>
      <c r="F29" s="77"/>
      <c r="G29" s="77"/>
      <c r="H29" s="77"/>
      <c r="I29" s="77"/>
      <c r="J29" s="77"/>
    </row>
    <row r="30" spans="1:10" ht="12.75" customHeight="1" x14ac:dyDescent="0.25">
      <c r="A30" s="317" t="s">
        <v>132</v>
      </c>
      <c r="B30" s="317"/>
      <c r="C30" s="317"/>
      <c r="D30" s="317"/>
      <c r="E30" s="317"/>
      <c r="F30" s="317"/>
      <c r="G30" s="317"/>
      <c r="H30" s="317"/>
      <c r="I30" s="317"/>
      <c r="J30" s="317"/>
    </row>
    <row r="31" spans="1:10" ht="12.75" customHeight="1" x14ac:dyDescent="0.25">
      <c r="A31" s="119"/>
      <c r="B31" s="119"/>
      <c r="C31" s="119"/>
      <c r="D31" s="119"/>
      <c r="E31" s="119"/>
      <c r="F31" s="119"/>
      <c r="G31" s="119"/>
      <c r="H31" s="119"/>
      <c r="I31" s="119"/>
      <c r="J31" s="119"/>
    </row>
    <row r="32" spans="1:10" s="9" customFormat="1" ht="12.75" customHeight="1" x14ac:dyDescent="0.25">
      <c r="A32" s="1285" t="s">
        <v>304</v>
      </c>
      <c r="B32" s="1285"/>
      <c r="C32" s="1285"/>
      <c r="D32" s="1285"/>
      <c r="E32" s="1285"/>
      <c r="F32" s="1285"/>
      <c r="G32" s="1285"/>
      <c r="H32" s="1285"/>
      <c r="I32" s="1285"/>
      <c r="J32" s="1285"/>
    </row>
    <row r="33" spans="1:10" s="9" customFormat="1" ht="12.75" customHeight="1" x14ac:dyDescent="0.25">
      <c r="A33" s="1285"/>
      <c r="B33" s="1285"/>
      <c r="C33" s="1285"/>
      <c r="D33" s="1285"/>
      <c r="E33" s="1285"/>
      <c r="F33" s="1285"/>
      <c r="G33" s="1285"/>
      <c r="H33" s="1285"/>
      <c r="I33" s="1285"/>
      <c r="J33" s="1285"/>
    </row>
    <row r="34" spans="1:10" s="9" customFormat="1" ht="12.75" customHeight="1" x14ac:dyDescent="0.25">
      <c r="A34" s="1285"/>
      <c r="B34" s="1285"/>
      <c r="C34" s="1285"/>
      <c r="D34" s="1285"/>
      <c r="E34" s="1285"/>
      <c r="F34" s="1285"/>
      <c r="G34" s="1285"/>
      <c r="H34" s="1285"/>
      <c r="I34" s="1285"/>
      <c r="J34" s="1285"/>
    </row>
    <row r="35" spans="1:10" s="9" customFormat="1" ht="12.75" customHeight="1" x14ac:dyDescent="0.25">
      <c r="A35" s="1285"/>
      <c r="B35" s="1285"/>
      <c r="C35" s="1285"/>
      <c r="D35" s="1285"/>
      <c r="E35" s="1285"/>
      <c r="F35" s="1285"/>
      <c r="G35" s="1285"/>
      <c r="H35" s="1285"/>
      <c r="I35" s="1285"/>
      <c r="J35" s="1285"/>
    </row>
    <row r="36" spans="1:10" s="9" customFormat="1" ht="15" customHeight="1" x14ac:dyDescent="0.25">
      <c r="A36" s="1285"/>
      <c r="B36" s="1285"/>
      <c r="C36" s="1285"/>
      <c r="D36" s="1285"/>
      <c r="E36" s="1285"/>
      <c r="F36" s="1285"/>
      <c r="G36" s="1285"/>
      <c r="H36" s="1285"/>
      <c r="I36" s="1285"/>
      <c r="J36" s="1285"/>
    </row>
    <row r="37" spans="1:10" s="9" customFormat="1" ht="12.75" customHeight="1" x14ac:dyDescent="0.25">
      <c r="A37" s="16"/>
      <c r="B37" s="144"/>
      <c r="C37" s="144"/>
      <c r="D37" s="144"/>
      <c r="E37" s="144"/>
      <c r="F37" s="144"/>
      <c r="G37" s="144"/>
      <c r="H37" s="144"/>
      <c r="I37" s="144"/>
    </row>
    <row r="38" spans="1:10" ht="12.75" customHeight="1" x14ac:dyDescent="0.25">
      <c r="A38" s="481" t="s">
        <v>180</v>
      </c>
      <c r="B38" s="481"/>
      <c r="C38" s="481"/>
      <c r="D38" s="481"/>
      <c r="E38" s="481"/>
      <c r="F38" s="481"/>
      <c r="G38" s="481"/>
      <c r="H38" s="481"/>
      <c r="I38" s="481"/>
      <c r="J38" s="481"/>
    </row>
    <row r="39" spans="1:10" ht="12.75" customHeight="1" x14ac:dyDescent="0.25"/>
    <row r="40" spans="1:10" ht="12.75" customHeight="1" x14ac:dyDescent="0.25">
      <c r="B40" s="580">
        <v>10000</v>
      </c>
      <c r="D40" s="90" t="s">
        <v>186</v>
      </c>
    </row>
    <row r="41" spans="1:10" ht="12.75" customHeight="1" x14ac:dyDescent="0.25">
      <c r="B41" s="166" t="s">
        <v>109</v>
      </c>
      <c r="D41" s="119" t="s">
        <v>149</v>
      </c>
    </row>
    <row r="42" spans="1:10" ht="12.75" customHeight="1" x14ac:dyDescent="0.25">
      <c r="B42" s="580">
        <v>300</v>
      </c>
      <c r="D42" s="24" t="s">
        <v>187</v>
      </c>
    </row>
    <row r="43" spans="1:10" ht="12.75" customHeight="1" x14ac:dyDescent="0.25">
      <c r="B43" s="166" t="s">
        <v>12</v>
      </c>
      <c r="D43" s="119" t="s">
        <v>13</v>
      </c>
    </row>
    <row r="44" spans="1:10" ht="12.75" customHeight="1" x14ac:dyDescent="0.25">
      <c r="B44" s="132">
        <v>0.82191800000000004</v>
      </c>
      <c r="D44" s="119" t="s">
        <v>188</v>
      </c>
    </row>
    <row r="45" spans="1:10" ht="12.75" customHeight="1" x14ac:dyDescent="0.25">
      <c r="B45" s="167" t="s">
        <v>108</v>
      </c>
      <c r="D45" s="24" t="s">
        <v>94</v>
      </c>
    </row>
    <row r="46" spans="1:10" ht="12.75" customHeight="1" thickBot="1" x14ac:dyDescent="0.3">
      <c r="B46" s="581">
        <v>74.790000000000006</v>
      </c>
      <c r="D46" s="119" t="s">
        <v>185</v>
      </c>
    </row>
    <row r="47" spans="1:10" ht="12.75" customHeight="1" thickTop="1" x14ac:dyDescent="0.25"/>
    <row r="48" spans="1:10" ht="12.75" customHeight="1" x14ac:dyDescent="0.25">
      <c r="A48" s="484" t="s">
        <v>437</v>
      </c>
    </row>
    <row r="49" spans="1:10" ht="12.75" customHeight="1" x14ac:dyDescent="0.25">
      <c r="B49" s="24" t="s">
        <v>181</v>
      </c>
    </row>
    <row r="50" spans="1:10" ht="12.75" customHeight="1" x14ac:dyDescent="0.25">
      <c r="B50" s="24" t="s">
        <v>150</v>
      </c>
    </row>
    <row r="51" spans="1:10" ht="12.75" customHeight="1" x14ac:dyDescent="0.25">
      <c r="A51" s="24" t="s">
        <v>303</v>
      </c>
    </row>
    <row r="52" spans="1:10" ht="12.75" customHeight="1" x14ac:dyDescent="0.25">
      <c r="A52" s="168"/>
      <c r="B52" s="168"/>
      <c r="C52" s="168"/>
      <c r="D52" s="168"/>
      <c r="E52" s="168"/>
      <c r="F52" s="168"/>
      <c r="G52" s="168"/>
      <c r="H52" s="168"/>
      <c r="I52" s="168"/>
    </row>
    <row r="53" spans="1:10" s="457" customFormat="1" ht="12.75" customHeight="1" x14ac:dyDescent="0.25">
      <c r="A53" s="457" t="s">
        <v>541</v>
      </c>
      <c r="B53" s="168"/>
      <c r="C53" s="168"/>
      <c r="D53" s="168"/>
      <c r="E53" s="168"/>
      <c r="F53" s="168"/>
      <c r="G53" s="168"/>
      <c r="H53" s="168"/>
      <c r="I53" s="168"/>
    </row>
    <row r="54" spans="1:10" ht="12.75" customHeight="1" x14ac:dyDescent="0.25"/>
    <row r="55" spans="1:10" ht="12.75" customHeight="1" x14ac:dyDescent="0.25">
      <c r="A55" s="1254" t="s">
        <v>411</v>
      </c>
      <c r="B55" s="1254"/>
      <c r="C55" s="1254"/>
      <c r="D55" s="1254"/>
      <c r="E55" s="1254"/>
      <c r="F55" s="1254"/>
      <c r="G55" s="1254"/>
      <c r="H55" s="1254"/>
      <c r="I55" s="1254"/>
      <c r="J55" s="1254"/>
    </row>
    <row r="56" spans="1:10" x14ac:dyDescent="0.25">
      <c r="A56" s="1254"/>
      <c r="B56" s="1254"/>
      <c r="C56" s="1254"/>
      <c r="D56" s="1254"/>
      <c r="E56" s="1254"/>
      <c r="F56" s="1254"/>
      <c r="G56" s="1254"/>
      <c r="H56" s="1254"/>
      <c r="I56" s="1254"/>
      <c r="J56" s="1254"/>
    </row>
  </sheetData>
  <customSheetViews>
    <customSheetView guid="{D1C4B63A-44A1-41FF-8287-11B2B82635E7}" showGridLines="0">
      <pageMargins left="0.5" right="0.5" top="1" bottom="0.5" header="0.3" footer="0.3"/>
      <pageSetup paperSize="5" fitToWidth="0" fitToHeight="0" orientation="portrait" useFirstPageNumber="1" r:id="rId1"/>
      <headerFooter>
        <oddFooter>&amp;L&amp;A&amp;C&amp;P/&amp;N</oddFooter>
      </headerFooter>
    </customSheetView>
    <customSheetView guid="{F633B7F0-050E-4545-9244-A7D77C091E2B}" showGridLines="0">
      <pageMargins left="0.5" right="0.5" top="1" bottom="0.5" header="0.3" footer="0.3"/>
      <pageSetup paperSize="5" fitToWidth="0" fitToHeight="0" orientation="portrait" useFirstPageNumber="1" r:id="rId2"/>
      <headerFooter>
        <oddFooter>&amp;L&amp;A&amp;C&amp;P/&amp;N</oddFooter>
      </headerFooter>
    </customSheetView>
  </customSheetViews>
  <mergeCells count="7">
    <mergeCell ref="A55:J56"/>
    <mergeCell ref="E6:I6"/>
    <mergeCell ref="A13:I13"/>
    <mergeCell ref="B28:J28"/>
    <mergeCell ref="B19:J26"/>
    <mergeCell ref="A32:J36"/>
    <mergeCell ref="B16:J17"/>
  </mergeCells>
  <phoneticPr fontId="9" type="noConversion"/>
  <pageMargins left="0.5" right="0.5" top="1" bottom="0.5" header="0.3" footer="0.3"/>
  <pageSetup paperSize="5" fitToWidth="0" fitToHeight="0" orientation="portrait" useFirstPageNumber="1" r:id="rId3"/>
  <headerFooter scaleWithDoc="0">
    <oddFooter>&amp;L&amp;A</oddFooter>
  </headerFooter>
  <ignoredErrors>
    <ignoredError sqref="A1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6">
    <tabColor theme="9" tint="0.39997558519241921"/>
    <pageSetUpPr fitToPage="1"/>
  </sheetPr>
  <dimension ref="A1:X79"/>
  <sheetViews>
    <sheetView showGridLines="0" zoomScaleNormal="100" zoomScaleSheetLayoutView="80" workbookViewId="0">
      <selection activeCell="A2" sqref="A2"/>
    </sheetView>
  </sheetViews>
  <sheetFormatPr defaultColWidth="9.109375" defaultRowHeight="13.2" x14ac:dyDescent="0.25"/>
  <cols>
    <col min="1" max="7" width="9.109375" style="24"/>
    <col min="8" max="8" width="11.33203125" style="24" customWidth="1"/>
    <col min="9" max="9" width="9.5546875" style="24" customWidth="1"/>
    <col min="10" max="10" width="9.109375" style="24"/>
    <col min="11" max="11" width="5.5546875" style="24" customWidth="1"/>
    <col min="12" max="12" width="6.109375" style="24" customWidth="1"/>
    <col min="13" max="16384" width="9.109375" style="24"/>
  </cols>
  <sheetData>
    <row r="1" spans="1:24" ht="15" customHeight="1" x14ac:dyDescent="0.3">
      <c r="A1" s="470" t="s">
        <v>1</v>
      </c>
      <c r="B1" s="467"/>
      <c r="C1" s="467"/>
    </row>
    <row r="2" spans="1:24" ht="15" customHeight="1" x14ac:dyDescent="0.25">
      <c r="A2" s="13"/>
    </row>
    <row r="3" spans="1:24" ht="15" customHeight="1" x14ac:dyDescent="0.25">
      <c r="A3" s="13" t="s">
        <v>18</v>
      </c>
      <c r="B3" s="13"/>
      <c r="C3" s="13"/>
      <c r="D3" s="13"/>
      <c r="E3" s="13"/>
    </row>
    <row r="4" spans="1:24" ht="15" customHeight="1" x14ac:dyDescent="0.25">
      <c r="A4" s="14" t="s">
        <v>19</v>
      </c>
      <c r="B4" s="14"/>
      <c r="C4" s="14"/>
      <c r="D4" s="14"/>
      <c r="E4" s="14"/>
      <c r="F4" s="149"/>
      <c r="G4" s="149"/>
      <c r="H4" s="149"/>
      <c r="I4" s="149"/>
      <c r="J4" s="149"/>
      <c r="K4" s="149"/>
      <c r="L4" s="149"/>
    </row>
    <row r="5" spans="1:24" ht="15" customHeight="1" x14ac:dyDescent="0.25">
      <c r="A5" s="13"/>
      <c r="B5" s="8"/>
      <c r="C5" s="8"/>
      <c r="D5" s="8"/>
    </row>
    <row r="6" spans="1:24" ht="15" customHeight="1" x14ac:dyDescent="0.25">
      <c r="A6" s="8" t="s">
        <v>70</v>
      </c>
      <c r="B6" s="162"/>
      <c r="C6" s="162"/>
      <c r="D6" s="162"/>
      <c r="E6" s="1293" t="str">
        <f>+'Title Page'!$D$19</f>
        <v xml:space="preserve"> </v>
      </c>
      <c r="F6" s="1293"/>
      <c r="G6" s="1293"/>
      <c r="H6" s="1293"/>
      <c r="I6" s="1293"/>
      <c r="J6" s="84"/>
      <c r="K6" s="169"/>
    </row>
    <row r="7" spans="1:24" ht="15" customHeight="1" x14ac:dyDescent="0.25">
      <c r="A7" s="8" t="s">
        <v>69</v>
      </c>
      <c r="B7" s="13"/>
      <c r="C7" s="13"/>
      <c r="D7" s="13"/>
      <c r="E7" s="567" t="str">
        <f>+'Title Page'!$D$20</f>
        <v xml:space="preserve"> </v>
      </c>
      <c r="F7" s="562"/>
      <c r="G7" s="562"/>
      <c r="H7" s="562"/>
      <c r="I7" s="562"/>
      <c r="J7" s="84"/>
      <c r="K7" s="170"/>
    </row>
    <row r="8" spans="1:24" ht="15" customHeight="1" x14ac:dyDescent="0.25">
      <c r="A8" s="8"/>
      <c r="B8" s="13"/>
      <c r="C8" s="13"/>
      <c r="D8" s="13"/>
      <c r="E8" s="31"/>
      <c r="F8" s="170"/>
      <c r="G8" s="170"/>
      <c r="H8" s="170"/>
      <c r="I8" s="170"/>
      <c r="J8" s="170"/>
      <c r="K8" s="170"/>
    </row>
    <row r="9" spans="1:24" ht="15" customHeight="1" x14ac:dyDescent="0.25">
      <c r="A9" s="465" t="s">
        <v>390</v>
      </c>
      <c r="B9" s="13"/>
      <c r="C9" s="13"/>
      <c r="D9" s="13"/>
      <c r="E9" s="31"/>
      <c r="F9" s="170"/>
      <c r="G9" s="170"/>
      <c r="H9" s="170"/>
      <c r="I9" s="170"/>
      <c r="J9" s="170"/>
      <c r="K9" s="170"/>
    </row>
    <row r="10" spans="1:24" ht="15" customHeight="1" x14ac:dyDescent="0.25">
      <c r="A10" s="13" t="s">
        <v>421</v>
      </c>
      <c r="B10" s="13"/>
      <c r="C10" s="13"/>
      <c r="D10" s="13"/>
    </row>
    <row r="11" spans="1:24" ht="15" customHeight="1" x14ac:dyDescent="0.25">
      <c r="A11" s="121" t="str">
        <f>+'Table of Contents - Part 3'!$A$11</f>
        <v>FISCAL YEAR ENDED:  JUNE 30, 2025</v>
      </c>
      <c r="B11" s="14"/>
      <c r="C11" s="14"/>
      <c r="D11" s="14"/>
      <c r="E11" s="149"/>
      <c r="F11" s="149"/>
      <c r="G11" s="149"/>
      <c r="H11" s="149"/>
      <c r="I11" s="149"/>
      <c r="J11" s="149"/>
      <c r="K11" s="149"/>
      <c r="L11" s="149"/>
    </row>
    <row r="12" spans="1:24" ht="12.75" customHeight="1" x14ac:dyDescent="0.25"/>
    <row r="13" spans="1:24" x14ac:dyDescent="0.25">
      <c r="A13" s="1254" t="s">
        <v>646</v>
      </c>
      <c r="B13" s="1254"/>
      <c r="C13" s="1254"/>
      <c r="D13" s="1254"/>
      <c r="E13" s="1254"/>
      <c r="F13" s="1254"/>
      <c r="G13" s="1254"/>
      <c r="H13" s="1254"/>
      <c r="I13" s="1254"/>
      <c r="J13" s="1254"/>
      <c r="K13" s="1254"/>
      <c r="L13" s="18"/>
      <c r="M13" s="18"/>
      <c r="N13" s="18"/>
      <c r="O13" s="18"/>
      <c r="P13" s="18"/>
      <c r="Q13" s="18"/>
      <c r="R13" s="18"/>
      <c r="S13" s="18"/>
      <c r="T13" s="18"/>
      <c r="U13" s="18"/>
      <c r="V13" s="18"/>
      <c r="W13" s="18"/>
      <c r="X13" s="18"/>
    </row>
    <row r="14" spans="1:24" s="457" customFormat="1" x14ac:dyDescent="0.25">
      <c r="A14" s="1254"/>
      <c r="B14" s="1254"/>
      <c r="C14" s="1254"/>
      <c r="D14" s="1254"/>
      <c r="E14" s="1254"/>
      <c r="F14" s="1254"/>
      <c r="G14" s="1254"/>
      <c r="H14" s="1254"/>
      <c r="I14" s="1254"/>
      <c r="J14" s="1254"/>
      <c r="K14" s="1254"/>
      <c r="L14" s="18"/>
      <c r="M14" s="18"/>
      <c r="N14" s="18"/>
      <c r="O14" s="18"/>
      <c r="P14" s="18"/>
      <c r="Q14" s="18"/>
      <c r="R14" s="18"/>
      <c r="S14" s="18"/>
      <c r="T14" s="18"/>
      <c r="U14" s="18"/>
      <c r="V14" s="18"/>
      <c r="W14" s="18"/>
      <c r="X14" s="18"/>
    </row>
    <row r="15" spans="1:24" s="457" customFormat="1" x14ac:dyDescent="0.25">
      <c r="A15" s="1254"/>
      <c r="B15" s="1254"/>
      <c r="C15" s="1254"/>
      <c r="D15" s="1254"/>
      <c r="E15" s="1254"/>
      <c r="F15" s="1254"/>
      <c r="G15" s="1254"/>
      <c r="H15" s="1254"/>
      <c r="I15" s="1254"/>
      <c r="J15" s="1254"/>
      <c r="K15" s="1254"/>
      <c r="L15" s="891"/>
      <c r="M15" s="18"/>
      <c r="N15" s="18"/>
      <c r="O15" s="18"/>
      <c r="P15" s="18"/>
      <c r="Q15" s="18"/>
      <c r="R15" s="18"/>
      <c r="S15" s="18"/>
      <c r="T15" s="18"/>
      <c r="U15" s="18"/>
      <c r="V15" s="18"/>
      <c r="W15" s="18"/>
      <c r="X15" s="18"/>
    </row>
    <row r="16" spans="1:24" ht="12.75" customHeight="1" x14ac:dyDescent="0.25"/>
    <row r="17" spans="1:12" x14ac:dyDescent="0.25">
      <c r="A17" s="18" t="s">
        <v>68</v>
      </c>
      <c r="B17" s="120"/>
      <c r="C17" s="120"/>
      <c r="D17" s="120"/>
      <c r="E17" s="120"/>
      <c r="F17" s="120"/>
      <c r="G17" s="120"/>
      <c r="H17" s="120"/>
      <c r="I17" s="120"/>
      <c r="J17" s="120"/>
      <c r="K17" s="120"/>
      <c r="L17" s="120"/>
    </row>
    <row r="18" spans="1:12" ht="25.5" customHeight="1" x14ac:dyDescent="0.25">
      <c r="A18" s="126" t="s">
        <v>62</v>
      </c>
      <c r="B18" s="1294" t="s">
        <v>537</v>
      </c>
      <c r="C18" s="1294"/>
      <c r="D18" s="1294"/>
      <c r="E18" s="1294"/>
      <c r="F18" s="1294"/>
      <c r="G18" s="1294"/>
      <c r="H18" s="1294"/>
      <c r="I18" s="1294"/>
      <c r="J18" s="1294"/>
      <c r="K18" s="1294"/>
      <c r="L18" s="120"/>
    </row>
    <row r="19" spans="1:12" ht="12.75" customHeight="1" x14ac:dyDescent="0.25">
      <c r="A19" s="144"/>
      <c r="B19" s="144"/>
      <c r="C19" s="144"/>
      <c r="D19" s="144"/>
      <c r="E19" s="144"/>
      <c r="F19" s="144"/>
      <c r="G19" s="144"/>
      <c r="H19" s="144"/>
      <c r="I19" s="144"/>
      <c r="J19" s="144"/>
      <c r="K19" s="144"/>
    </row>
    <row r="20" spans="1:12" ht="25.2" customHeight="1" x14ac:dyDescent="0.25">
      <c r="A20" s="140" t="s">
        <v>227</v>
      </c>
      <c r="B20" s="1295" t="s">
        <v>649</v>
      </c>
      <c r="C20" s="1296"/>
      <c r="D20" s="1296"/>
      <c r="E20" s="1296"/>
      <c r="F20" s="1296"/>
      <c r="G20" s="1296"/>
      <c r="H20" s="1296"/>
      <c r="I20" s="1296"/>
      <c r="J20" s="1296"/>
      <c r="K20" s="1296"/>
    </row>
    <row r="21" spans="1:12" x14ac:dyDescent="0.25">
      <c r="A21" s="10"/>
    </row>
    <row r="22" spans="1:12" ht="40.950000000000003" customHeight="1" x14ac:dyDescent="0.25">
      <c r="A22" s="140" t="s">
        <v>227</v>
      </c>
      <c r="B22" s="1294" t="s">
        <v>467</v>
      </c>
      <c r="C22" s="1294"/>
      <c r="D22" s="1294"/>
      <c r="E22" s="1294"/>
      <c r="F22" s="1294"/>
      <c r="G22" s="1294"/>
      <c r="H22" s="1294"/>
      <c r="I22" s="1294"/>
      <c r="J22" s="1294"/>
      <c r="K22" s="1294"/>
    </row>
    <row r="23" spans="1:12" x14ac:dyDescent="0.25">
      <c r="A23" s="10"/>
    </row>
    <row r="24" spans="1:12" x14ac:dyDescent="0.25">
      <c r="A24" s="10" t="s">
        <v>523</v>
      </c>
      <c r="B24" s="10"/>
      <c r="C24" s="10"/>
      <c r="D24" s="10"/>
      <c r="E24" s="10"/>
      <c r="F24" s="10"/>
      <c r="G24" s="10"/>
    </row>
    <row r="25" spans="1:12" ht="26.4" customHeight="1" x14ac:dyDescent="0.25">
      <c r="A25" s="894"/>
      <c r="B25" s="1" t="s">
        <v>785</v>
      </c>
      <c r="C25" s="894"/>
      <c r="D25" s="894"/>
      <c r="E25" s="894"/>
      <c r="F25" s="894"/>
      <c r="G25" s="894"/>
      <c r="H25" s="894"/>
      <c r="I25" s="894"/>
      <c r="J25" s="894"/>
      <c r="K25" s="894"/>
    </row>
    <row r="26" spans="1:12" x14ac:dyDescent="0.25">
      <c r="A26" s="894"/>
      <c r="B26" s="894"/>
      <c r="C26" s="894"/>
      <c r="D26" s="894"/>
      <c r="E26" s="894"/>
      <c r="F26" s="894"/>
      <c r="G26" s="894"/>
      <c r="H26" s="894"/>
      <c r="I26" s="894"/>
      <c r="J26" s="894"/>
      <c r="K26" s="894"/>
    </row>
    <row r="27" spans="1:12" ht="12.75" customHeight="1" x14ac:dyDescent="0.25">
      <c r="A27" s="895" t="s">
        <v>22</v>
      </c>
      <c r="B27" s="1291" t="s">
        <v>650</v>
      </c>
      <c r="C27" s="1291"/>
      <c r="D27" s="1291"/>
      <c r="E27" s="1291"/>
      <c r="F27" s="1291"/>
      <c r="G27" s="1291"/>
      <c r="H27" s="1291"/>
      <c r="I27" s="1291"/>
      <c r="J27" s="1291"/>
      <c r="K27" s="1291"/>
    </row>
    <row r="28" spans="1:12" s="457" customFormat="1" ht="12.75" customHeight="1" x14ac:dyDescent="0.25">
      <c r="A28" s="895"/>
      <c r="B28" s="1291"/>
      <c r="C28" s="1291"/>
      <c r="D28" s="1291"/>
      <c r="E28" s="1291"/>
      <c r="F28" s="1291"/>
      <c r="G28" s="1291"/>
      <c r="H28" s="1291"/>
      <c r="I28" s="1291"/>
      <c r="J28" s="1291"/>
      <c r="K28" s="1291"/>
    </row>
    <row r="29" spans="1:12" ht="12.75" customHeight="1" x14ac:dyDescent="0.25">
      <c r="B29" s="18"/>
      <c r="C29" s="18"/>
      <c r="D29" s="18"/>
      <c r="E29" s="18"/>
      <c r="F29" s="18"/>
      <c r="G29" s="18"/>
      <c r="H29" s="18"/>
      <c r="I29" s="18"/>
      <c r="J29" s="18"/>
      <c r="K29" s="18"/>
    </row>
    <row r="30" spans="1:12" x14ac:dyDescent="0.25">
      <c r="A30" s="137" t="s">
        <v>23</v>
      </c>
      <c r="B30" s="18" t="s">
        <v>93</v>
      </c>
      <c r="C30" s="120"/>
      <c r="D30" s="120"/>
      <c r="E30" s="120"/>
      <c r="F30" s="120"/>
      <c r="G30" s="120"/>
      <c r="H30" s="120"/>
      <c r="I30" s="120"/>
      <c r="J30" s="120"/>
      <c r="K30" s="120"/>
    </row>
    <row r="31" spans="1:12" x14ac:dyDescent="0.25">
      <c r="A31" s="137"/>
      <c r="B31" s="120"/>
      <c r="C31" s="120"/>
      <c r="D31" s="120"/>
      <c r="E31" s="120"/>
      <c r="F31" s="120"/>
      <c r="G31" s="120"/>
      <c r="H31" s="120"/>
      <c r="I31" s="120"/>
      <c r="J31" s="120"/>
      <c r="K31" s="120"/>
    </row>
    <row r="32" spans="1:12" x14ac:dyDescent="0.25">
      <c r="A32" s="137" t="s">
        <v>24</v>
      </c>
      <c r="B32" s="18" t="s">
        <v>151</v>
      </c>
      <c r="C32" s="120"/>
      <c r="D32" s="120"/>
      <c r="E32" s="120"/>
      <c r="F32" s="120"/>
      <c r="G32" s="120"/>
      <c r="H32" s="120"/>
      <c r="I32" s="120"/>
      <c r="J32" s="120"/>
      <c r="K32" s="120"/>
    </row>
    <row r="33" spans="1:12" x14ac:dyDescent="0.25">
      <c r="A33" s="137"/>
    </row>
    <row r="34" spans="1:12" x14ac:dyDescent="0.25">
      <c r="A34" s="137" t="s">
        <v>25</v>
      </c>
      <c r="B34" s="10" t="s">
        <v>305</v>
      </c>
    </row>
    <row r="35" spans="1:12" x14ac:dyDescent="0.25">
      <c r="A35" s="137"/>
    </row>
    <row r="36" spans="1:12" ht="27" customHeight="1" x14ac:dyDescent="0.25">
      <c r="A36" s="126" t="s">
        <v>26</v>
      </c>
      <c r="B36" s="1287" t="s">
        <v>103</v>
      </c>
      <c r="C36" s="1066"/>
      <c r="D36" s="1066"/>
      <c r="E36" s="1066"/>
      <c r="F36" s="1066"/>
      <c r="G36" s="1066"/>
      <c r="H36" s="1066"/>
      <c r="I36" s="1066"/>
      <c r="J36" s="1066"/>
      <c r="K36" s="1066"/>
      <c r="L36" s="118"/>
    </row>
    <row r="37" spans="1:12" ht="12.75" customHeight="1" x14ac:dyDescent="0.25">
      <c r="A37" s="137"/>
    </row>
    <row r="38" spans="1:12" ht="30" customHeight="1" x14ac:dyDescent="0.25">
      <c r="A38" s="126" t="s">
        <v>27</v>
      </c>
      <c r="B38" s="1287" t="s">
        <v>270</v>
      </c>
      <c r="C38" s="1066"/>
      <c r="D38" s="1066"/>
      <c r="E38" s="1066"/>
      <c r="F38" s="1066"/>
      <c r="G38" s="1066"/>
      <c r="H38" s="1066"/>
      <c r="I38" s="1066"/>
      <c r="J38" s="1066"/>
      <c r="K38" s="1066"/>
      <c r="L38" s="118"/>
    </row>
    <row r="39" spans="1:12" ht="13.5" customHeight="1" x14ac:dyDescent="0.25">
      <c r="A39" s="137"/>
      <c r="B39" s="120"/>
      <c r="C39" s="120"/>
      <c r="D39" s="120"/>
      <c r="E39" s="120"/>
      <c r="F39" s="120"/>
      <c r="G39" s="120"/>
      <c r="H39" s="120"/>
      <c r="I39" s="120"/>
      <c r="J39" s="120"/>
      <c r="K39" s="120"/>
      <c r="L39" s="120"/>
    </row>
    <row r="40" spans="1:12" ht="28.2" customHeight="1" x14ac:dyDescent="0.25">
      <c r="A40" s="126" t="s">
        <v>28</v>
      </c>
      <c r="B40" s="1287" t="s">
        <v>321</v>
      </c>
      <c r="C40" s="1066"/>
      <c r="D40" s="1066"/>
      <c r="E40" s="1066"/>
      <c r="F40" s="1066"/>
      <c r="G40" s="1066"/>
      <c r="H40" s="1066"/>
      <c r="I40" s="1066"/>
      <c r="J40" s="1066"/>
      <c r="K40" s="1066"/>
      <c r="L40" s="120"/>
    </row>
    <row r="41" spans="1:12" ht="13.5" customHeight="1" x14ac:dyDescent="0.25">
      <c r="A41" s="137"/>
      <c r="B41" s="120"/>
      <c r="C41" s="120"/>
      <c r="D41" s="120"/>
      <c r="E41" s="120"/>
      <c r="F41" s="120"/>
      <c r="G41" s="120"/>
      <c r="H41" s="120"/>
      <c r="I41" s="120"/>
      <c r="J41" s="120"/>
      <c r="K41" s="120"/>
      <c r="L41" s="120"/>
    </row>
    <row r="42" spans="1:12" x14ac:dyDescent="0.25">
      <c r="A42" s="137" t="s">
        <v>29</v>
      </c>
      <c r="B42" s="1288" t="s">
        <v>440</v>
      </c>
      <c r="C42" s="1289"/>
      <c r="D42" s="1289"/>
      <c r="E42" s="1289"/>
      <c r="F42" s="1289"/>
      <c r="G42" s="1289"/>
      <c r="H42" s="1289"/>
      <c r="I42" s="1289"/>
      <c r="J42" s="1289"/>
      <c r="K42" s="144"/>
      <c r="L42" s="144"/>
    </row>
    <row r="43" spans="1:12" x14ac:dyDescent="0.25">
      <c r="A43" s="137"/>
      <c r="B43" s="144"/>
      <c r="C43" s="144"/>
      <c r="D43" s="144"/>
      <c r="E43" s="144"/>
      <c r="F43" s="144"/>
      <c r="G43" s="144"/>
      <c r="H43" s="144"/>
      <c r="I43" s="144"/>
      <c r="J43" s="144"/>
      <c r="K43" s="144"/>
      <c r="L43" s="144"/>
    </row>
    <row r="44" spans="1:12" x14ac:dyDescent="0.25">
      <c r="A44" s="126" t="s">
        <v>30</v>
      </c>
      <c r="B44" s="1287" t="s">
        <v>142</v>
      </c>
      <c r="C44" s="1066"/>
      <c r="D44" s="1066"/>
      <c r="E44" s="1066"/>
      <c r="F44" s="1066"/>
      <c r="G44" s="1066"/>
      <c r="H44" s="1066"/>
      <c r="I44" s="1066"/>
      <c r="J44" s="1066"/>
      <c r="K44" s="1066"/>
      <c r="L44" s="79"/>
    </row>
    <row r="45" spans="1:12" ht="12.75" customHeight="1" x14ac:dyDescent="0.25">
      <c r="A45" s="126"/>
      <c r="B45" s="17"/>
      <c r="C45" s="77"/>
      <c r="D45" s="77"/>
      <c r="E45" s="77"/>
      <c r="F45" s="77"/>
      <c r="G45" s="77"/>
      <c r="H45" s="77"/>
      <c r="I45" s="77"/>
      <c r="J45" s="77"/>
      <c r="K45" s="77"/>
      <c r="L45" s="77"/>
    </row>
    <row r="46" spans="1:12" ht="28.5" customHeight="1" x14ac:dyDescent="0.25">
      <c r="A46" s="126" t="s">
        <v>31</v>
      </c>
      <c r="B46" s="1290" t="s">
        <v>786</v>
      </c>
      <c r="C46" s="1290"/>
      <c r="D46" s="1290"/>
      <c r="E46" s="1290"/>
      <c r="F46" s="1290"/>
      <c r="G46" s="1290"/>
      <c r="H46" s="1290"/>
      <c r="I46" s="1290"/>
      <c r="J46" s="1290"/>
      <c r="K46" s="1290"/>
      <c r="L46" s="120"/>
    </row>
    <row r="47" spans="1:12" ht="12.75" customHeight="1" x14ac:dyDescent="0.25">
      <c r="A47" s="126"/>
      <c r="B47" s="30"/>
      <c r="C47" s="30"/>
      <c r="D47" s="30"/>
      <c r="E47" s="30"/>
      <c r="F47" s="30"/>
      <c r="G47" s="30"/>
      <c r="H47" s="30"/>
      <c r="I47" s="30"/>
      <c r="J47" s="30"/>
      <c r="K47" s="30"/>
      <c r="L47" s="120"/>
    </row>
    <row r="48" spans="1:12" ht="12.75" customHeight="1" x14ac:dyDescent="0.25">
      <c r="A48" s="126"/>
      <c r="B48" s="1286" t="s">
        <v>306</v>
      </c>
      <c r="C48" s="1286"/>
      <c r="D48" s="1286"/>
      <c r="E48" s="1286"/>
      <c r="F48" s="1286"/>
      <c r="G48" s="1286"/>
      <c r="H48" s="1286"/>
      <c r="I48" s="1286"/>
      <c r="J48" s="1286"/>
      <c r="K48" s="30"/>
      <c r="L48" s="120"/>
    </row>
    <row r="49" spans="1:12" s="457" customFormat="1" ht="12.75" customHeight="1" x14ac:dyDescent="0.25">
      <c r="A49" s="126"/>
      <c r="B49" s="701"/>
      <c r="C49" s="701"/>
      <c r="D49" s="701"/>
      <c r="E49" s="701"/>
      <c r="F49" s="701"/>
      <c r="G49" s="701"/>
      <c r="H49" s="701"/>
      <c r="I49" s="701"/>
      <c r="J49" s="701"/>
      <c r="K49" s="699"/>
      <c r="L49" s="480"/>
    </row>
    <row r="50" spans="1:12" x14ac:dyDescent="0.25">
      <c r="A50" s="16" t="s">
        <v>524</v>
      </c>
      <c r="B50" s="120"/>
      <c r="C50" s="120"/>
      <c r="D50" s="120"/>
      <c r="E50" s="120"/>
      <c r="F50" s="120"/>
      <c r="G50" s="120"/>
      <c r="H50" s="120"/>
      <c r="I50" s="120"/>
      <c r="J50" s="120"/>
      <c r="K50" s="120"/>
      <c r="L50" s="120"/>
    </row>
    <row r="51" spans="1:12" ht="26.25" customHeight="1" x14ac:dyDescent="0.25">
      <c r="A51" s="632"/>
      <c r="B51" s="1" t="s">
        <v>785</v>
      </c>
      <c r="C51" s="894"/>
      <c r="D51" s="894"/>
      <c r="E51" s="894"/>
      <c r="F51" s="894"/>
      <c r="G51" s="894"/>
      <c r="H51" s="894"/>
      <c r="I51" s="894"/>
      <c r="J51" s="894"/>
      <c r="K51" s="894"/>
    </row>
    <row r="52" spans="1:12" x14ac:dyDescent="0.25">
      <c r="A52" s="632"/>
      <c r="B52" s="894"/>
      <c r="C52" s="894"/>
      <c r="D52" s="894"/>
      <c r="E52" s="894"/>
      <c r="F52" s="894"/>
      <c r="G52" s="894"/>
      <c r="H52" s="894"/>
      <c r="I52" s="894"/>
      <c r="J52" s="894"/>
      <c r="K52" s="894"/>
    </row>
    <row r="53" spans="1:12" ht="12.75" customHeight="1" x14ac:dyDescent="0.25">
      <c r="A53" s="895" t="s">
        <v>22</v>
      </c>
      <c r="B53" s="1291" t="s">
        <v>651</v>
      </c>
      <c r="C53" s="1291"/>
      <c r="D53" s="1291"/>
      <c r="E53" s="1291"/>
      <c r="F53" s="1291"/>
      <c r="G53" s="1291"/>
      <c r="H53" s="1291"/>
      <c r="I53" s="1291"/>
      <c r="J53" s="1291"/>
      <c r="K53" s="1291"/>
    </row>
    <row r="54" spans="1:12" s="457" customFormat="1" ht="12.75" customHeight="1" x14ac:dyDescent="0.25">
      <c r="A54" s="895"/>
      <c r="B54" s="1291"/>
      <c r="C54" s="1291"/>
      <c r="D54" s="1291"/>
      <c r="E54" s="1291"/>
      <c r="F54" s="1291"/>
      <c r="G54" s="1291"/>
      <c r="H54" s="1291"/>
      <c r="I54" s="1291"/>
      <c r="J54" s="1291"/>
      <c r="K54" s="1291"/>
    </row>
    <row r="55" spans="1:12" ht="12.75" customHeight="1" x14ac:dyDescent="0.25">
      <c r="B55" s="18"/>
      <c r="C55" s="18"/>
      <c r="D55" s="18"/>
      <c r="E55" s="18"/>
      <c r="F55" s="18"/>
      <c r="G55" s="18"/>
      <c r="H55" s="18"/>
      <c r="I55" s="18"/>
      <c r="J55" s="18"/>
      <c r="K55" s="18"/>
    </row>
    <row r="56" spans="1:12" x14ac:dyDescent="0.25">
      <c r="A56" s="137" t="s">
        <v>23</v>
      </c>
      <c r="B56" s="18" t="s">
        <v>307</v>
      </c>
      <c r="C56" s="120"/>
      <c r="D56" s="120"/>
      <c r="E56" s="120"/>
      <c r="F56" s="120"/>
      <c r="G56" s="120"/>
      <c r="H56" s="120"/>
      <c r="I56" s="120"/>
      <c r="J56" s="120"/>
      <c r="K56" s="120"/>
    </row>
    <row r="57" spans="1:12" x14ac:dyDescent="0.25">
      <c r="A57" s="137"/>
      <c r="B57" s="120"/>
      <c r="C57" s="120"/>
      <c r="D57" s="120"/>
      <c r="E57" s="120"/>
      <c r="F57" s="120"/>
      <c r="G57" s="120"/>
      <c r="H57" s="120"/>
      <c r="I57" s="120"/>
      <c r="J57" s="120"/>
      <c r="K57" s="120"/>
    </row>
    <row r="58" spans="1:12" x14ac:dyDescent="0.25">
      <c r="A58" s="137" t="s">
        <v>24</v>
      </c>
      <c r="B58" s="18" t="s">
        <v>308</v>
      </c>
      <c r="C58" s="120"/>
      <c r="D58" s="120"/>
      <c r="E58" s="120"/>
      <c r="F58" s="120"/>
      <c r="G58" s="120"/>
      <c r="H58" s="120"/>
      <c r="I58" s="120"/>
      <c r="J58" s="120"/>
      <c r="K58" s="120"/>
    </row>
    <row r="59" spans="1:12" x14ac:dyDescent="0.25">
      <c r="A59" s="137"/>
    </row>
    <row r="60" spans="1:12" x14ac:dyDescent="0.25">
      <c r="A60" s="137" t="s">
        <v>25</v>
      </c>
      <c r="B60" s="10" t="s">
        <v>310</v>
      </c>
    </row>
    <row r="61" spans="1:12" x14ac:dyDescent="0.25">
      <c r="A61" s="137"/>
    </row>
    <row r="62" spans="1:12" ht="27.75" customHeight="1" x14ac:dyDescent="0.25">
      <c r="A62" s="126" t="s">
        <v>26</v>
      </c>
      <c r="B62" s="1287" t="s">
        <v>309</v>
      </c>
      <c r="C62" s="1066"/>
      <c r="D62" s="1066"/>
      <c r="E62" s="1066"/>
      <c r="F62" s="1066"/>
      <c r="G62" s="1066"/>
      <c r="H62" s="1066"/>
      <c r="I62" s="1066"/>
      <c r="J62" s="1066"/>
      <c r="K62" s="1066"/>
      <c r="L62" s="79"/>
    </row>
    <row r="63" spans="1:12" ht="12.75" customHeight="1" x14ac:dyDescent="0.25">
      <c r="A63" s="137"/>
    </row>
    <row r="64" spans="1:12" ht="28.2" customHeight="1" x14ac:dyDescent="0.25">
      <c r="A64" s="126" t="s">
        <v>27</v>
      </c>
      <c r="B64" s="1287" t="s">
        <v>322</v>
      </c>
      <c r="C64" s="1066"/>
      <c r="D64" s="1066"/>
      <c r="E64" s="1066"/>
      <c r="F64" s="1066"/>
      <c r="G64" s="1066"/>
      <c r="H64" s="1066"/>
      <c r="I64" s="1066"/>
      <c r="J64" s="1066"/>
      <c r="K64" s="1066"/>
      <c r="L64" s="120"/>
    </row>
    <row r="65" spans="1:12" x14ac:dyDescent="0.25">
      <c r="A65" s="126"/>
      <c r="B65" s="17"/>
      <c r="C65" s="77"/>
      <c r="D65" s="77"/>
      <c r="E65" s="77"/>
      <c r="F65" s="77"/>
      <c r="G65" s="77"/>
      <c r="H65" s="77"/>
      <c r="I65" s="77"/>
      <c r="J65" s="77"/>
      <c r="K65" s="77"/>
      <c r="L65" s="120"/>
    </row>
    <row r="66" spans="1:12" ht="27" customHeight="1" x14ac:dyDescent="0.25">
      <c r="A66" s="126" t="s">
        <v>28</v>
      </c>
      <c r="B66" s="1287" t="s">
        <v>323</v>
      </c>
      <c r="C66" s="1066"/>
      <c r="D66" s="1066"/>
      <c r="E66" s="1066"/>
      <c r="F66" s="1066"/>
      <c r="G66" s="1066"/>
      <c r="H66" s="1066"/>
      <c r="I66" s="1066"/>
      <c r="J66" s="1066"/>
      <c r="K66" s="1066"/>
      <c r="L66" s="120"/>
    </row>
    <row r="67" spans="1:12" x14ac:dyDescent="0.25">
      <c r="A67" s="137"/>
      <c r="B67" s="144"/>
      <c r="C67" s="144"/>
      <c r="D67" s="144"/>
      <c r="E67" s="144"/>
      <c r="F67" s="144"/>
      <c r="G67" s="144"/>
      <c r="H67" s="144"/>
      <c r="I67" s="144"/>
      <c r="J67" s="144"/>
      <c r="K67" s="144"/>
      <c r="L67" s="144"/>
    </row>
    <row r="68" spans="1:12" x14ac:dyDescent="0.25">
      <c r="A68" s="137" t="s">
        <v>29</v>
      </c>
      <c r="B68" s="1288" t="s">
        <v>440</v>
      </c>
      <c r="C68" s="1289"/>
      <c r="D68" s="1289"/>
      <c r="E68" s="1289"/>
      <c r="F68" s="1289"/>
      <c r="G68" s="1289"/>
      <c r="H68" s="1289"/>
      <c r="I68" s="1289"/>
      <c r="J68" s="1289"/>
      <c r="K68" s="144"/>
      <c r="L68" s="144"/>
    </row>
    <row r="69" spans="1:12" ht="12.75" customHeight="1" x14ac:dyDescent="0.25">
      <c r="A69" s="137"/>
      <c r="B69" s="144"/>
      <c r="C69" s="144"/>
      <c r="D69" s="144"/>
      <c r="E69" s="144"/>
      <c r="F69" s="144"/>
      <c r="G69" s="144"/>
      <c r="H69" s="144"/>
      <c r="I69" s="144"/>
      <c r="J69" s="144"/>
      <c r="K69" s="144"/>
      <c r="L69" s="144"/>
    </row>
    <row r="70" spans="1:12" ht="26.25" customHeight="1" x14ac:dyDescent="0.25">
      <c r="A70" s="126" t="s">
        <v>30</v>
      </c>
      <c r="B70" s="1287" t="s">
        <v>343</v>
      </c>
      <c r="C70" s="1066"/>
      <c r="D70" s="1066"/>
      <c r="E70" s="1066"/>
      <c r="F70" s="1066"/>
      <c r="G70" s="1066"/>
      <c r="H70" s="1066"/>
      <c r="I70" s="1066"/>
      <c r="J70" s="1066"/>
      <c r="K70" s="1066"/>
      <c r="L70" s="120"/>
    </row>
    <row r="71" spans="1:12" ht="12.75" customHeight="1" x14ac:dyDescent="0.25">
      <c r="A71" s="126"/>
      <c r="B71" s="17"/>
      <c r="C71" s="77"/>
      <c r="D71" s="77"/>
      <c r="E71" s="77"/>
      <c r="F71" s="77"/>
      <c r="G71" s="77"/>
      <c r="H71" s="77"/>
      <c r="I71" s="77"/>
      <c r="J71" s="77"/>
      <c r="K71" s="77"/>
      <c r="L71" s="120"/>
    </row>
    <row r="72" spans="1:12" ht="27.75" customHeight="1" x14ac:dyDescent="0.25">
      <c r="A72" s="126" t="s">
        <v>31</v>
      </c>
      <c r="B72" s="1292" t="s">
        <v>787</v>
      </c>
      <c r="C72" s="1292"/>
      <c r="D72" s="1292"/>
      <c r="E72" s="1292"/>
      <c r="F72" s="1292"/>
      <c r="G72" s="1292"/>
      <c r="H72" s="1292"/>
      <c r="I72" s="1292"/>
      <c r="J72" s="1292"/>
      <c r="K72" s="1292"/>
      <c r="L72" s="578"/>
    </row>
    <row r="73" spans="1:12" ht="12.75" customHeight="1" x14ac:dyDescent="0.25">
      <c r="A73" s="126"/>
      <c r="B73" s="17"/>
      <c r="C73" s="77"/>
      <c r="D73" s="77"/>
      <c r="E73" s="77"/>
      <c r="F73" s="77"/>
      <c r="G73" s="77"/>
      <c r="H73" s="77"/>
      <c r="I73" s="77"/>
      <c r="J73" s="77"/>
      <c r="K73" s="77"/>
      <c r="L73" s="77"/>
    </row>
    <row r="74" spans="1:12" ht="12.75" customHeight="1" x14ac:dyDescent="0.25">
      <c r="A74" s="126"/>
      <c r="B74" s="1286" t="s">
        <v>306</v>
      </c>
      <c r="C74" s="1286"/>
      <c r="D74" s="1286"/>
      <c r="E74" s="1286"/>
      <c r="F74" s="1286"/>
      <c r="G74" s="1286"/>
      <c r="H74" s="1286"/>
      <c r="I74" s="1286"/>
      <c r="J74" s="1286"/>
      <c r="K74" s="77"/>
      <c r="L74" s="77"/>
    </row>
    <row r="75" spans="1:12" ht="12.75" customHeight="1" x14ac:dyDescent="0.25">
      <c r="A75" s="137"/>
      <c r="B75" s="120"/>
      <c r="C75" s="120"/>
      <c r="D75" s="120"/>
      <c r="E75" s="120"/>
      <c r="F75" s="120"/>
      <c r="G75" s="120"/>
      <c r="H75" s="120"/>
      <c r="I75" s="120"/>
      <c r="J75" s="120"/>
      <c r="K75" s="120"/>
      <c r="L75" s="120"/>
    </row>
    <row r="76" spans="1:12" x14ac:dyDescent="0.25">
      <c r="B76" s="314" t="s">
        <v>311</v>
      </c>
      <c r="C76" s="313"/>
      <c r="D76" s="313"/>
      <c r="E76" s="313"/>
      <c r="F76" s="313"/>
      <c r="G76" s="313"/>
      <c r="H76" s="313"/>
      <c r="I76" s="313"/>
      <c r="J76" s="313"/>
    </row>
    <row r="77" spans="1:12" ht="12.75" customHeight="1" x14ac:dyDescent="0.25">
      <c r="B77" s="144"/>
      <c r="C77" s="144"/>
      <c r="D77" s="144"/>
      <c r="E77" s="144"/>
      <c r="F77" s="144"/>
      <c r="G77" s="144"/>
      <c r="H77" s="144"/>
      <c r="I77" s="144"/>
      <c r="J77" s="144"/>
      <c r="K77" s="144"/>
    </row>
    <row r="78" spans="1:12" x14ac:dyDescent="0.25">
      <c r="A78" s="117"/>
      <c r="B78" s="117"/>
      <c r="C78" s="90"/>
      <c r="D78" s="90"/>
      <c r="E78" s="90"/>
      <c r="F78" s="90"/>
      <c r="G78" s="90"/>
      <c r="H78" s="90"/>
      <c r="I78" s="90"/>
    </row>
    <row r="79" spans="1:12" x14ac:dyDescent="0.25">
      <c r="A79" s="117"/>
      <c r="B79" s="117"/>
      <c r="C79" s="90"/>
      <c r="D79" s="90"/>
      <c r="E79" s="90"/>
      <c r="F79" s="90"/>
      <c r="G79" s="90"/>
      <c r="H79" s="90"/>
      <c r="I79" s="90"/>
    </row>
  </sheetData>
  <customSheetViews>
    <customSheetView guid="{D1C4B63A-44A1-41FF-8287-11B2B82635E7}" showGridLines="0" fitToPage="1">
      <rowBreaks count="1" manualBreakCount="1">
        <brk id="52" max="16383" man="1"/>
      </rowBreaks>
      <pageMargins left="0.5" right="0.5" top="1" bottom="0.5" header="0.3" footer="0.3"/>
      <pageSetup paperSize="5" scale="92" fitToHeight="0" orientation="portrait" useFirstPageNumber="1" r:id="rId1"/>
      <headerFooter>
        <oddFooter>&amp;L&amp;A&amp;C&amp;P/&amp;N</oddFooter>
      </headerFooter>
    </customSheetView>
    <customSheetView guid="{F633B7F0-050E-4545-9244-A7D77C091E2B}" showPageBreaks="1" showGridLines="0" fitToPage="1">
      <rowBreaks count="1" manualBreakCount="1">
        <brk id="52" max="16383" man="1"/>
      </rowBreaks>
      <pageMargins left="0.5" right="0.5" top="1" bottom="0.5" header="0.3" footer="0.3"/>
      <pageSetup paperSize="5" scale="92" fitToHeight="0" orientation="portrait" useFirstPageNumber="1" r:id="rId2"/>
      <headerFooter>
        <oddFooter>&amp;L&amp;A&amp;C&amp;P/&amp;N</oddFooter>
      </headerFooter>
    </customSheetView>
  </customSheetViews>
  <mergeCells count="21">
    <mergeCell ref="E6:I6"/>
    <mergeCell ref="B42:J42"/>
    <mergeCell ref="B36:K36"/>
    <mergeCell ref="B22:K22"/>
    <mergeCell ref="B38:K38"/>
    <mergeCell ref="B18:K18"/>
    <mergeCell ref="B40:K40"/>
    <mergeCell ref="B20:K20"/>
    <mergeCell ref="A13:K15"/>
    <mergeCell ref="B27:K28"/>
    <mergeCell ref="B74:J74"/>
    <mergeCell ref="B70:K70"/>
    <mergeCell ref="B44:K44"/>
    <mergeCell ref="B62:K62"/>
    <mergeCell ref="B68:J68"/>
    <mergeCell ref="B64:K64"/>
    <mergeCell ref="B66:K66"/>
    <mergeCell ref="B48:J48"/>
    <mergeCell ref="B46:K46"/>
    <mergeCell ref="B53:K54"/>
    <mergeCell ref="B72:K72"/>
  </mergeCells>
  <phoneticPr fontId="9" type="noConversion"/>
  <pageMargins left="0.5" right="0.5" top="1" bottom="0.5" header="0.3" footer="0.3"/>
  <pageSetup paperSize="5" scale="92" fitToHeight="0" orientation="portrait" useFirstPageNumber="1" r:id="rId3"/>
  <headerFooter scaleWithDoc="0">
    <oddFooter>&amp;L&amp;A&amp;C&amp;P/&amp;N</oddFooter>
  </headerFooter>
  <rowBreaks count="1" manualBreakCount="1">
    <brk id="62" max="16383" man="1"/>
  </rowBreaks>
  <ignoredErrors>
    <ignoredError sqref="A1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0">
    <tabColor theme="9" tint="-0.249977111117893"/>
    <pageSetUpPr fitToPage="1"/>
  </sheetPr>
  <dimension ref="A1:V100"/>
  <sheetViews>
    <sheetView showGridLines="0" zoomScaleNormal="100" zoomScaleSheetLayoutView="100" workbookViewId="0">
      <selection activeCell="A2" sqref="A2"/>
    </sheetView>
  </sheetViews>
  <sheetFormatPr defaultColWidth="9.109375" defaultRowHeight="13.2" x14ac:dyDescent="0.25"/>
  <cols>
    <col min="1" max="1" width="12.88671875" style="22" customWidth="1"/>
    <col min="2" max="2" width="16.109375" style="22" customWidth="1"/>
    <col min="3" max="3" width="19.33203125" style="22" customWidth="1"/>
    <col min="4" max="4" width="17.5546875" style="22" customWidth="1"/>
    <col min="5" max="5" width="17.5546875" style="877" customWidth="1"/>
    <col min="6" max="8" width="14.44140625" style="22" customWidth="1"/>
    <col min="9" max="9" width="21.5546875" style="22" customWidth="1"/>
    <col min="10" max="10" width="18.44140625" style="22" customWidth="1"/>
    <col min="11" max="11" width="18.33203125" style="22" customWidth="1"/>
    <col min="12" max="12" width="5.88671875" style="427" customWidth="1"/>
    <col min="13" max="13" width="16.88671875" style="180" customWidth="1"/>
    <col min="14" max="14" width="5.88671875" style="180" customWidth="1"/>
    <col min="15" max="15" width="16.88671875" style="22" customWidth="1"/>
    <col min="16" max="20" width="9.109375" style="22"/>
    <col min="21" max="21" width="16.6640625" style="22" customWidth="1"/>
    <col min="22" max="22" width="45.6640625" style="22" bestFit="1" customWidth="1"/>
    <col min="23" max="16384" width="9.109375" style="22"/>
  </cols>
  <sheetData>
    <row r="1" spans="1:15" ht="15" customHeight="1" x14ac:dyDescent="0.3">
      <c r="A1" s="470" t="s">
        <v>1</v>
      </c>
      <c r="B1" s="474"/>
      <c r="C1" s="475"/>
      <c r="D1" s="171"/>
      <c r="E1" s="171"/>
      <c r="F1" s="171"/>
      <c r="G1" s="171"/>
      <c r="H1" s="32"/>
      <c r="I1" s="173"/>
      <c r="J1" s="675"/>
      <c r="K1" s="676"/>
      <c r="L1" s="676"/>
      <c r="M1" s="677"/>
      <c r="N1" s="677"/>
      <c r="O1" s="365"/>
    </row>
    <row r="2" spans="1:15" ht="15" customHeight="1" x14ac:dyDescent="0.3">
      <c r="A2" s="13"/>
      <c r="B2" s="171"/>
      <c r="C2" s="172"/>
      <c r="D2" s="171"/>
      <c r="E2" s="171"/>
      <c r="F2" s="171"/>
      <c r="G2" s="171"/>
      <c r="H2" s="32"/>
      <c r="I2" s="173"/>
      <c r="J2" s="678"/>
      <c r="K2" s="173"/>
      <c r="L2" s="173"/>
      <c r="M2" s="174"/>
      <c r="N2" s="174"/>
      <c r="O2" s="367"/>
    </row>
    <row r="3" spans="1:15" ht="15" customHeight="1" x14ac:dyDescent="0.25">
      <c r="A3" s="13" t="s">
        <v>18</v>
      </c>
      <c r="B3" s="171"/>
      <c r="C3" s="171"/>
      <c r="D3" s="171"/>
      <c r="E3" s="171"/>
      <c r="F3" s="171"/>
      <c r="G3" s="171"/>
      <c r="I3" s="173"/>
      <c r="J3" s="678"/>
      <c r="K3" s="173"/>
      <c r="L3" s="173"/>
      <c r="M3" s="174"/>
      <c r="N3" s="174"/>
      <c r="O3" s="367"/>
    </row>
    <row r="4" spans="1:15" ht="15" customHeight="1" x14ac:dyDescent="0.25">
      <c r="A4" s="8" t="s">
        <v>19</v>
      </c>
      <c r="B4" s="171"/>
      <c r="C4" s="171"/>
      <c r="I4" s="173"/>
      <c r="J4" s="678"/>
      <c r="K4" s="173"/>
      <c r="L4" s="173"/>
      <c r="M4" s="174"/>
      <c r="N4" s="174"/>
      <c r="O4" s="367"/>
    </row>
    <row r="5" spans="1:15" ht="15" customHeight="1" x14ac:dyDescent="0.25">
      <c r="A5" s="8"/>
      <c r="B5" s="171"/>
      <c r="C5" s="171"/>
      <c r="I5" s="173"/>
      <c r="J5" s="678"/>
      <c r="K5" s="173"/>
      <c r="L5" s="173"/>
      <c r="M5" s="174"/>
      <c r="N5" s="174"/>
      <c r="O5" s="367"/>
    </row>
    <row r="6" spans="1:15" ht="15" customHeight="1" x14ac:dyDescent="0.25">
      <c r="A6" s="8" t="s">
        <v>70</v>
      </c>
      <c r="B6" s="176"/>
      <c r="C6" s="1297" t="str">
        <f>+'Title Page'!$D$19</f>
        <v xml:space="preserve"> </v>
      </c>
      <c r="D6" s="1297"/>
      <c r="E6" s="1297"/>
      <c r="F6" s="1297"/>
      <c r="I6" s="173"/>
      <c r="J6" s="678"/>
      <c r="K6" s="173"/>
      <c r="L6" s="173"/>
      <c r="M6" s="174"/>
      <c r="N6" s="174"/>
      <c r="O6" s="367"/>
    </row>
    <row r="7" spans="1:15" ht="15" customHeight="1" x14ac:dyDescent="0.25">
      <c r="A7" s="8" t="s">
        <v>69</v>
      </c>
      <c r="B7" s="176"/>
      <c r="C7" s="567" t="str">
        <f>+'Title Page'!$D$20</f>
        <v xml:space="preserve"> </v>
      </c>
      <c r="D7" s="565"/>
      <c r="E7" s="565"/>
      <c r="F7" s="565"/>
      <c r="I7" s="173"/>
      <c r="J7" s="678"/>
      <c r="K7" s="173"/>
      <c r="L7" s="173"/>
      <c r="M7" s="174"/>
      <c r="N7" s="174"/>
      <c r="O7" s="367"/>
    </row>
    <row r="8" spans="1:15" ht="15" customHeight="1" x14ac:dyDescent="0.25">
      <c r="A8" s="8"/>
      <c r="B8" s="171"/>
      <c r="C8" s="171"/>
      <c r="D8" s="171"/>
      <c r="E8" s="171"/>
      <c r="F8" s="171"/>
      <c r="G8" s="171"/>
      <c r="H8" s="177"/>
      <c r="I8" s="173"/>
      <c r="J8" s="678"/>
      <c r="K8" s="173"/>
      <c r="L8" s="173"/>
      <c r="M8" s="174"/>
      <c r="N8" s="174"/>
      <c r="O8" s="367"/>
    </row>
    <row r="9" spans="1:15" ht="15" customHeight="1" x14ac:dyDescent="0.25">
      <c r="A9" s="80" t="s">
        <v>390</v>
      </c>
      <c r="B9" s="171"/>
      <c r="C9" s="171"/>
      <c r="F9" s="338"/>
      <c r="G9" s="139"/>
      <c r="H9" s="177"/>
      <c r="I9" s="173"/>
      <c r="J9" s="678"/>
      <c r="K9" s="173"/>
      <c r="L9" s="173"/>
      <c r="M9" s="174"/>
      <c r="N9" s="174"/>
      <c r="O9" s="367"/>
    </row>
    <row r="10" spans="1:15" ht="15" customHeight="1" x14ac:dyDescent="0.25">
      <c r="A10" s="33" t="s">
        <v>288</v>
      </c>
      <c r="B10" s="171"/>
      <c r="C10" s="171"/>
      <c r="D10" s="457"/>
      <c r="E10" s="457"/>
      <c r="F10" s="330"/>
      <c r="G10" s="320"/>
      <c r="H10" s="142"/>
      <c r="I10" s="173"/>
      <c r="J10" s="678"/>
      <c r="K10" s="173"/>
      <c r="L10" s="173"/>
      <c r="M10" s="174"/>
      <c r="N10" s="174"/>
      <c r="O10" s="367"/>
    </row>
    <row r="11" spans="1:15" ht="15" customHeight="1" x14ac:dyDescent="0.25">
      <c r="A11" s="122" t="str">
        <f>+'Table of Contents - Part 3'!$A$11</f>
        <v>FISCAL YEAR ENDED:  JUNE 30, 2025</v>
      </c>
      <c r="D11" s="457"/>
      <c r="E11" s="457"/>
      <c r="F11" s="440" t="str">
        <f>'Table of Contents - Part 3'!$E$16</f>
        <v>DUE DATE:  8/29/2025</v>
      </c>
      <c r="G11" s="24"/>
      <c r="H11" s="171"/>
      <c r="I11" s="173"/>
      <c r="J11" s="678"/>
      <c r="K11" s="173"/>
      <c r="L11" s="173"/>
      <c r="M11" s="174"/>
      <c r="N11" s="174"/>
      <c r="O11" s="367"/>
    </row>
    <row r="12" spans="1:15" ht="12.75" customHeight="1" x14ac:dyDescent="0.25">
      <c r="A12" s="8"/>
      <c r="G12" s="171"/>
      <c r="H12" s="171"/>
      <c r="I12" s="173"/>
      <c r="J12" s="679"/>
      <c r="K12" s="680"/>
      <c r="L12" s="680"/>
      <c r="M12" s="681"/>
      <c r="N12" s="681"/>
      <c r="O12" s="445"/>
    </row>
    <row r="13" spans="1:15" customFormat="1" ht="12.75" customHeight="1" x14ac:dyDescent="0.25">
      <c r="A13" s="8"/>
      <c r="G13" s="259"/>
      <c r="H13" s="259"/>
      <c r="I13" s="259"/>
      <c r="J13" s="259"/>
      <c r="K13" s="260"/>
      <c r="L13" s="260"/>
      <c r="M13" s="674"/>
      <c r="N13" s="674"/>
      <c r="O13" s="674"/>
    </row>
    <row r="14" spans="1:15" customFormat="1" ht="12.75" customHeight="1" x14ac:dyDescent="0.25">
      <c r="A14" s="259"/>
      <c r="B14" s="260"/>
      <c r="C14" s="260"/>
      <c r="D14" s="994"/>
      <c r="E14" s="1303" t="s">
        <v>63</v>
      </c>
      <c r="F14" s="1303"/>
      <c r="G14" s="1303"/>
      <c r="H14" s="1303"/>
      <c r="I14" s="110"/>
      <c r="J14" s="110"/>
      <c r="K14" s="261" t="s">
        <v>34</v>
      </c>
      <c r="L14" s="426"/>
    </row>
    <row r="15" spans="1:15" customFormat="1" ht="12.75" customHeight="1" x14ac:dyDescent="0.25">
      <c r="A15" s="411"/>
      <c r="B15" s="412"/>
      <c r="C15" s="413"/>
      <c r="D15" s="414" t="s">
        <v>2</v>
      </c>
      <c r="E15" s="414" t="s">
        <v>49</v>
      </c>
      <c r="F15" s="415" t="s">
        <v>33</v>
      </c>
      <c r="G15" s="414" t="s">
        <v>50</v>
      </c>
      <c r="H15" s="414" t="s">
        <v>51</v>
      </c>
      <c r="I15" s="414" t="s">
        <v>52</v>
      </c>
      <c r="J15" s="414" t="s">
        <v>53</v>
      </c>
      <c r="K15" s="414" t="s">
        <v>54</v>
      </c>
      <c r="L15" s="1308" t="s">
        <v>538</v>
      </c>
      <c r="M15" s="430" t="s">
        <v>55</v>
      </c>
      <c r="N15" s="1304" t="s">
        <v>538</v>
      </c>
      <c r="O15" s="416" t="s">
        <v>56</v>
      </c>
    </row>
    <row r="16" spans="1:15" customFormat="1" ht="39.6" x14ac:dyDescent="0.25">
      <c r="A16" s="102" t="s">
        <v>128</v>
      </c>
      <c r="B16" s="1306" t="s">
        <v>95</v>
      </c>
      <c r="C16" s="1307"/>
      <c r="D16" s="103" t="s">
        <v>438</v>
      </c>
      <c r="E16" s="104" t="s">
        <v>206</v>
      </c>
      <c r="F16" s="104" t="s">
        <v>207</v>
      </c>
      <c r="G16" s="104" t="s">
        <v>208</v>
      </c>
      <c r="H16" s="104" t="s">
        <v>209</v>
      </c>
      <c r="I16" s="104" t="s">
        <v>268</v>
      </c>
      <c r="J16" s="104" t="s">
        <v>269</v>
      </c>
      <c r="K16" s="103" t="s">
        <v>439</v>
      </c>
      <c r="L16" s="1308"/>
      <c r="M16" s="111" t="s">
        <v>105</v>
      </c>
      <c r="N16" s="1305"/>
      <c r="O16" s="104" t="s">
        <v>6</v>
      </c>
    </row>
    <row r="17" spans="1:22" customFormat="1" ht="15" customHeight="1" x14ac:dyDescent="0.25">
      <c r="A17" s="105">
        <v>1991310000</v>
      </c>
      <c r="B17" s="106" t="s">
        <v>96</v>
      </c>
      <c r="C17" s="107"/>
      <c r="D17" s="263"/>
      <c r="E17" s="263"/>
      <c r="F17" s="263"/>
      <c r="G17" s="263"/>
      <c r="H17" s="264"/>
      <c r="I17" s="264"/>
      <c r="J17" s="264"/>
      <c r="K17" s="312">
        <f>SUM(D17:J17)</f>
        <v>0</v>
      </c>
      <c r="L17" s="429"/>
      <c r="M17" s="431"/>
      <c r="N17" s="429"/>
      <c r="O17" s="312">
        <f>+K17-M17</f>
        <v>0</v>
      </c>
      <c r="V17" s="301" t="s">
        <v>231</v>
      </c>
    </row>
    <row r="18" spans="1:22" customFormat="1" ht="15" customHeight="1" x14ac:dyDescent="0.25">
      <c r="A18" s="105">
        <v>1991320000</v>
      </c>
      <c r="B18" s="108" t="s">
        <v>97</v>
      </c>
      <c r="C18" s="107"/>
      <c r="D18" s="264"/>
      <c r="E18" s="264"/>
      <c r="F18" s="264"/>
      <c r="G18" s="264"/>
      <c r="H18" s="265"/>
      <c r="I18" s="265"/>
      <c r="J18" s="265"/>
      <c r="K18" s="312">
        <f t="shared" ref="K18:K36" si="0">SUM(D18:J18)</f>
        <v>0</v>
      </c>
      <c r="L18" s="429"/>
      <c r="M18" s="431"/>
      <c r="N18" s="429"/>
      <c r="O18" s="312">
        <f t="shared" ref="O18:O36" si="1">+K18-M18</f>
        <v>0</v>
      </c>
      <c r="V18" s="301" t="s">
        <v>232</v>
      </c>
    </row>
    <row r="19" spans="1:22" customFormat="1" ht="15" customHeight="1" x14ac:dyDescent="0.25">
      <c r="A19" s="105">
        <v>1991330000</v>
      </c>
      <c r="B19" s="106" t="s">
        <v>272</v>
      </c>
      <c r="C19" s="107"/>
      <c r="D19" s="266"/>
      <c r="E19" s="266"/>
      <c r="F19" s="264"/>
      <c r="G19" s="266"/>
      <c r="H19" s="264"/>
      <c r="I19" s="264"/>
      <c r="J19" s="264"/>
      <c r="K19" s="312">
        <f t="shared" si="0"/>
        <v>0</v>
      </c>
      <c r="L19" s="428"/>
      <c r="M19" s="431"/>
      <c r="N19" s="428"/>
      <c r="O19" s="312">
        <f t="shared" si="1"/>
        <v>0</v>
      </c>
      <c r="V19" s="301" t="s">
        <v>233</v>
      </c>
    </row>
    <row r="20" spans="1:22" customFormat="1" ht="15" customHeight="1" x14ac:dyDescent="0.25">
      <c r="A20" s="105">
        <v>1991330001</v>
      </c>
      <c r="B20" s="106" t="s">
        <v>273</v>
      </c>
      <c r="C20" s="107"/>
      <c r="D20" s="266"/>
      <c r="E20" s="266"/>
      <c r="F20" s="264"/>
      <c r="G20" s="266"/>
      <c r="H20" s="264"/>
      <c r="I20" s="264"/>
      <c r="J20" s="264"/>
      <c r="K20" s="312">
        <f t="shared" si="0"/>
        <v>0</v>
      </c>
      <c r="L20" s="428"/>
      <c r="M20" s="431"/>
      <c r="N20" s="428"/>
      <c r="O20" s="312">
        <f t="shared" si="1"/>
        <v>0</v>
      </c>
      <c r="V20" s="301" t="s">
        <v>234</v>
      </c>
    </row>
    <row r="21" spans="1:22" customFormat="1" ht="15" customHeight="1" x14ac:dyDescent="0.25">
      <c r="A21" s="105">
        <v>1991340000</v>
      </c>
      <c r="B21" s="108" t="s">
        <v>98</v>
      </c>
      <c r="C21" s="107"/>
      <c r="D21" s="264"/>
      <c r="E21" s="264"/>
      <c r="F21" s="264"/>
      <c r="G21" s="264"/>
      <c r="H21" s="264"/>
      <c r="I21" s="264"/>
      <c r="J21" s="264"/>
      <c r="K21" s="312">
        <f t="shared" si="0"/>
        <v>0</v>
      </c>
      <c r="L21" s="428"/>
      <c r="M21" s="431"/>
      <c r="N21" s="428"/>
      <c r="O21" s="312">
        <f t="shared" si="1"/>
        <v>0</v>
      </c>
      <c r="V21" s="301" t="s">
        <v>235</v>
      </c>
    </row>
    <row r="22" spans="1:22" customFormat="1" ht="15" customHeight="1" x14ac:dyDescent="0.25">
      <c r="A22" s="105">
        <v>1991360000</v>
      </c>
      <c r="B22" s="106" t="s">
        <v>99</v>
      </c>
      <c r="C22" s="107"/>
      <c r="D22" s="266"/>
      <c r="E22" s="266"/>
      <c r="F22" s="266"/>
      <c r="G22" s="266"/>
      <c r="H22" s="264"/>
      <c r="I22" s="264"/>
      <c r="J22" s="274"/>
      <c r="K22" s="312">
        <f t="shared" si="0"/>
        <v>0</v>
      </c>
      <c r="L22" s="428"/>
      <c r="M22" s="431"/>
      <c r="N22" s="428"/>
      <c r="O22" s="312">
        <f t="shared" si="1"/>
        <v>0</v>
      </c>
      <c r="V22" s="301" t="s">
        <v>236</v>
      </c>
    </row>
    <row r="23" spans="1:22" customFormat="1" ht="15" customHeight="1" x14ac:dyDescent="0.25">
      <c r="A23" s="105">
        <v>1991380000</v>
      </c>
      <c r="B23" s="106" t="s">
        <v>8</v>
      </c>
      <c r="C23" s="109"/>
      <c r="D23" s="264"/>
      <c r="E23" s="264"/>
      <c r="F23" s="264"/>
      <c r="G23" s="264"/>
      <c r="H23" s="264"/>
      <c r="I23" s="264"/>
      <c r="J23" s="264"/>
      <c r="K23" s="312">
        <f t="shared" si="0"/>
        <v>0</v>
      </c>
      <c r="L23" s="428"/>
      <c r="M23" s="431"/>
      <c r="N23" s="428"/>
      <c r="O23" s="312">
        <f t="shared" si="1"/>
        <v>0</v>
      </c>
      <c r="V23" s="301" t="s">
        <v>238</v>
      </c>
    </row>
    <row r="24" spans="1:22" customFormat="1" ht="15" customHeight="1" x14ac:dyDescent="0.25">
      <c r="A24" s="105">
        <v>1991380001</v>
      </c>
      <c r="B24" s="106" t="s">
        <v>271</v>
      </c>
      <c r="C24" s="109"/>
      <c r="D24" s="264"/>
      <c r="E24" s="263"/>
      <c r="F24" s="263"/>
      <c r="G24" s="264"/>
      <c r="H24" s="264"/>
      <c r="I24" s="264"/>
      <c r="J24" s="264"/>
      <c r="K24" s="312">
        <f t="shared" si="0"/>
        <v>0</v>
      </c>
      <c r="L24" s="428"/>
      <c r="M24" s="431"/>
      <c r="N24" s="428"/>
      <c r="O24" s="312">
        <f t="shared" si="1"/>
        <v>0</v>
      </c>
      <c r="V24" s="301" t="s">
        <v>239</v>
      </c>
    </row>
    <row r="25" spans="1:22" customFormat="1" ht="15" customHeight="1" x14ac:dyDescent="0.25">
      <c r="A25" s="105">
        <v>1991390000</v>
      </c>
      <c r="B25" s="106" t="s">
        <v>87</v>
      </c>
      <c r="C25" s="109"/>
      <c r="D25" s="264"/>
      <c r="E25" s="263"/>
      <c r="F25" s="263"/>
      <c r="G25" s="264"/>
      <c r="H25" s="264"/>
      <c r="I25" s="264"/>
      <c r="J25" s="264"/>
      <c r="K25" s="312">
        <f t="shared" si="0"/>
        <v>0</v>
      </c>
      <c r="L25" s="428"/>
      <c r="M25" s="431"/>
      <c r="N25" s="428"/>
      <c r="O25" s="312">
        <f t="shared" si="1"/>
        <v>0</v>
      </c>
      <c r="V25" s="301" t="s">
        <v>240</v>
      </c>
    </row>
    <row r="26" spans="1:22" customFormat="1" ht="15" customHeight="1" x14ac:dyDescent="0.25">
      <c r="A26" s="105">
        <v>1991400000</v>
      </c>
      <c r="B26" s="106" t="s">
        <v>145</v>
      </c>
      <c r="C26" s="109"/>
      <c r="D26" s="264"/>
      <c r="E26" s="264"/>
      <c r="F26" s="264"/>
      <c r="G26" s="264"/>
      <c r="H26" s="264"/>
      <c r="I26" s="264"/>
      <c r="J26" s="264"/>
      <c r="K26" s="312">
        <f t="shared" si="0"/>
        <v>0</v>
      </c>
      <c r="L26" s="428"/>
      <c r="M26" s="431"/>
      <c r="N26" s="428"/>
      <c r="O26" s="312">
        <f t="shared" si="1"/>
        <v>0</v>
      </c>
      <c r="V26" s="310" t="s">
        <v>282</v>
      </c>
    </row>
    <row r="27" spans="1:22" customFormat="1" ht="15" customHeight="1" x14ac:dyDescent="0.25">
      <c r="A27" s="105">
        <v>1991410000</v>
      </c>
      <c r="B27" s="106" t="s">
        <v>84</v>
      </c>
      <c r="C27" s="109"/>
      <c r="D27" s="264"/>
      <c r="E27" s="263"/>
      <c r="F27" s="263"/>
      <c r="G27" s="264"/>
      <c r="H27" s="264"/>
      <c r="I27" s="264"/>
      <c r="J27" s="264"/>
      <c r="K27" s="312">
        <f t="shared" si="0"/>
        <v>0</v>
      </c>
      <c r="L27" s="428"/>
      <c r="M27" s="431"/>
      <c r="N27" s="428"/>
      <c r="O27" s="312">
        <f>+K27-M27</f>
        <v>0</v>
      </c>
      <c r="V27" s="301" t="s">
        <v>241</v>
      </c>
    </row>
    <row r="28" spans="1:22" customFormat="1" ht="15" customHeight="1" x14ac:dyDescent="0.25">
      <c r="A28" s="105">
        <v>1991420000</v>
      </c>
      <c r="B28" s="106" t="s">
        <v>85</v>
      </c>
      <c r="C28" s="109"/>
      <c r="D28" s="264"/>
      <c r="E28" s="264"/>
      <c r="F28" s="264"/>
      <c r="G28" s="264"/>
      <c r="H28" s="264"/>
      <c r="I28" s="264"/>
      <c r="J28" s="264"/>
      <c r="K28" s="312">
        <f t="shared" si="0"/>
        <v>0</v>
      </c>
      <c r="L28" s="428"/>
      <c r="M28" s="431"/>
      <c r="N28" s="428"/>
      <c r="O28" s="312">
        <f t="shared" si="1"/>
        <v>0</v>
      </c>
      <c r="V28" s="301" t="s">
        <v>242</v>
      </c>
    </row>
    <row r="29" spans="1:22" customFormat="1" ht="15" customHeight="1" x14ac:dyDescent="0.25">
      <c r="A29" s="105">
        <v>1991440000</v>
      </c>
      <c r="B29" s="106" t="s">
        <v>146</v>
      </c>
      <c r="C29" s="109"/>
      <c r="D29" s="264"/>
      <c r="E29" s="264"/>
      <c r="F29" s="264"/>
      <c r="G29" s="264"/>
      <c r="H29" s="264"/>
      <c r="I29" s="264"/>
      <c r="J29" s="264"/>
      <c r="K29" s="312">
        <f t="shared" si="0"/>
        <v>0</v>
      </c>
      <c r="L29" s="428"/>
      <c r="M29" s="431"/>
      <c r="N29" s="428"/>
      <c r="O29" s="312">
        <f t="shared" si="1"/>
        <v>0</v>
      </c>
      <c r="V29" s="301" t="s">
        <v>243</v>
      </c>
    </row>
    <row r="30" spans="1:22" customFormat="1" ht="15" customHeight="1" x14ac:dyDescent="0.25">
      <c r="A30" s="105">
        <v>1991450000</v>
      </c>
      <c r="B30" s="106" t="s">
        <v>147</v>
      </c>
      <c r="C30" s="109"/>
      <c r="D30" s="264"/>
      <c r="E30" s="264"/>
      <c r="F30" s="264"/>
      <c r="G30" s="264"/>
      <c r="H30" s="264"/>
      <c r="I30" s="264"/>
      <c r="J30" s="264"/>
      <c r="K30" s="312">
        <f t="shared" si="0"/>
        <v>0</v>
      </c>
      <c r="L30" s="428"/>
      <c r="M30" s="431"/>
      <c r="N30" s="428"/>
      <c r="O30" s="312">
        <f t="shared" si="1"/>
        <v>0</v>
      </c>
      <c r="V30" s="301" t="s">
        <v>244</v>
      </c>
    </row>
    <row r="31" spans="1:22" customFormat="1" ht="15" customHeight="1" x14ac:dyDescent="0.25">
      <c r="A31" s="867">
        <v>1991510000</v>
      </c>
      <c r="B31" s="868" t="s">
        <v>612</v>
      </c>
      <c r="C31" s="869"/>
      <c r="D31" s="264"/>
      <c r="E31" s="263"/>
      <c r="F31" s="263"/>
      <c r="G31" s="264"/>
      <c r="H31" s="264"/>
      <c r="I31" s="264"/>
      <c r="J31" s="264"/>
      <c r="K31" s="312">
        <f t="shared" si="0"/>
        <v>0</v>
      </c>
      <c r="L31" s="428"/>
      <c r="M31" s="431"/>
      <c r="N31" s="428"/>
      <c r="O31" s="312">
        <f t="shared" si="1"/>
        <v>0</v>
      </c>
      <c r="V31" s="301"/>
    </row>
    <row r="32" spans="1:22" customFormat="1" ht="15" customHeight="1" x14ac:dyDescent="0.25">
      <c r="A32" s="867">
        <v>1991520000</v>
      </c>
      <c r="B32" s="868" t="s">
        <v>613</v>
      </c>
      <c r="C32" s="869"/>
      <c r="D32" s="264"/>
      <c r="E32" s="263"/>
      <c r="F32" s="263"/>
      <c r="G32" s="264"/>
      <c r="H32" s="264"/>
      <c r="I32" s="264"/>
      <c r="J32" s="264"/>
      <c r="K32" s="312">
        <f t="shared" si="0"/>
        <v>0</v>
      </c>
      <c r="L32" s="428"/>
      <c r="M32" s="431"/>
      <c r="N32" s="428"/>
      <c r="O32" s="312">
        <f t="shared" si="1"/>
        <v>0</v>
      </c>
      <c r="V32" s="301"/>
    </row>
    <row r="33" spans="1:22" customFormat="1" ht="15" customHeight="1" x14ac:dyDescent="0.25">
      <c r="A33" s="867">
        <v>1991530000</v>
      </c>
      <c r="B33" s="868" t="s">
        <v>614</v>
      </c>
      <c r="C33" s="869"/>
      <c r="D33" s="264"/>
      <c r="E33" s="263"/>
      <c r="F33" s="263"/>
      <c r="G33" s="264"/>
      <c r="H33" s="264"/>
      <c r="I33" s="264"/>
      <c r="J33" s="264"/>
      <c r="K33" s="312">
        <f t="shared" si="0"/>
        <v>0</v>
      </c>
      <c r="L33" s="428"/>
      <c r="M33" s="431"/>
      <c r="N33" s="428"/>
      <c r="O33" s="312">
        <f t="shared" si="1"/>
        <v>0</v>
      </c>
      <c r="V33" s="301"/>
    </row>
    <row r="34" spans="1:22" customFormat="1" ht="15" customHeight="1" x14ac:dyDescent="0.25">
      <c r="A34" s="867">
        <v>1991540000</v>
      </c>
      <c r="B34" s="868" t="s">
        <v>615</v>
      </c>
      <c r="C34" s="869"/>
      <c r="D34" s="264"/>
      <c r="E34" s="264"/>
      <c r="F34" s="264"/>
      <c r="G34" s="264"/>
      <c r="H34" s="264"/>
      <c r="I34" s="264"/>
      <c r="J34" s="264"/>
      <c r="K34" s="312">
        <f t="shared" si="0"/>
        <v>0</v>
      </c>
      <c r="L34" s="428"/>
      <c r="M34" s="431"/>
      <c r="N34" s="428"/>
      <c r="O34" s="312">
        <f t="shared" si="1"/>
        <v>0</v>
      </c>
      <c r="V34" s="301" t="s">
        <v>242</v>
      </c>
    </row>
    <row r="35" spans="1:22" customFormat="1" ht="15" customHeight="1" x14ac:dyDescent="0.25">
      <c r="A35" s="867">
        <v>1991550000</v>
      </c>
      <c r="B35" s="868" t="s">
        <v>616</v>
      </c>
      <c r="C35" s="869"/>
      <c r="D35" s="264"/>
      <c r="E35" s="264"/>
      <c r="F35" s="264"/>
      <c r="G35" s="264"/>
      <c r="H35" s="264"/>
      <c r="I35" s="264"/>
      <c r="J35" s="264"/>
      <c r="K35" s="312">
        <f t="shared" si="0"/>
        <v>0</v>
      </c>
      <c r="L35" s="428"/>
      <c r="M35" s="431"/>
      <c r="N35" s="428"/>
      <c r="O35" s="312">
        <f t="shared" si="1"/>
        <v>0</v>
      </c>
      <c r="V35" s="301" t="s">
        <v>243</v>
      </c>
    </row>
    <row r="36" spans="1:22" customFormat="1" ht="15" customHeight="1" x14ac:dyDescent="0.25">
      <c r="A36" s="867">
        <v>1991560000</v>
      </c>
      <c r="B36" s="868" t="s">
        <v>617</v>
      </c>
      <c r="C36" s="869"/>
      <c r="D36" s="264"/>
      <c r="E36" s="264"/>
      <c r="F36" s="264"/>
      <c r="G36" s="264"/>
      <c r="H36" s="264"/>
      <c r="I36" s="264"/>
      <c r="J36" s="264"/>
      <c r="K36" s="312">
        <f t="shared" si="0"/>
        <v>0</v>
      </c>
      <c r="L36" s="428"/>
      <c r="M36" s="431"/>
      <c r="N36" s="428"/>
      <c r="O36" s="312">
        <f t="shared" si="1"/>
        <v>0</v>
      </c>
      <c r="V36" s="301"/>
    </row>
    <row r="37" spans="1:22" customFormat="1" ht="15" customHeight="1" x14ac:dyDescent="0.25">
      <c r="A37" s="867">
        <v>1991570000</v>
      </c>
      <c r="B37" s="868" t="s">
        <v>644</v>
      </c>
      <c r="C37" s="869"/>
      <c r="D37" s="264"/>
      <c r="E37" s="264"/>
      <c r="F37" s="264"/>
      <c r="G37" s="264"/>
      <c r="H37" s="264"/>
      <c r="I37" s="264"/>
      <c r="J37" s="264"/>
      <c r="K37" s="312">
        <f>SUM(D37:J37)</f>
        <v>0</v>
      </c>
      <c r="L37" s="428"/>
      <c r="M37" s="431"/>
      <c r="N37" s="428"/>
      <c r="O37" s="312">
        <f>+K37-M37</f>
        <v>0</v>
      </c>
      <c r="V37" s="301" t="s">
        <v>244</v>
      </c>
    </row>
    <row r="38" spans="1:22" s="283" customFormat="1" ht="15" customHeight="1" x14ac:dyDescent="0.25">
      <c r="B38" s="609"/>
      <c r="C38" s="609"/>
      <c r="D38" s="609"/>
      <c r="E38" s="609"/>
      <c r="F38" s="609"/>
      <c r="G38" s="609"/>
      <c r="H38" s="609"/>
      <c r="I38" s="609"/>
      <c r="J38" s="609"/>
      <c r="K38" s="609"/>
      <c r="L38" s="609"/>
      <c r="V38" s="620" t="s">
        <v>245</v>
      </c>
    </row>
    <row r="39" spans="1:22" s="283" customFormat="1" ht="15" customHeight="1" x14ac:dyDescent="0.3">
      <c r="B39" s="610" t="s">
        <v>477</v>
      </c>
      <c r="C39" s="608"/>
      <c r="D39" s="622">
        <f t="shared" ref="D39:K39" si="2">SUM(D17:D38)</f>
        <v>0</v>
      </c>
      <c r="E39" s="622">
        <f t="shared" si="2"/>
        <v>0</v>
      </c>
      <c r="F39" s="622">
        <f t="shared" si="2"/>
        <v>0</v>
      </c>
      <c r="G39" s="622">
        <f t="shared" si="2"/>
        <v>0</v>
      </c>
      <c r="H39" s="622">
        <f>SUM(H17:H38)</f>
        <v>0</v>
      </c>
      <c r="I39" s="622">
        <f t="shared" si="2"/>
        <v>0</v>
      </c>
      <c r="J39" s="622">
        <f t="shared" si="2"/>
        <v>0</v>
      </c>
      <c r="K39" s="622">
        <f t="shared" si="2"/>
        <v>0</v>
      </c>
      <c r="L39" s="622"/>
      <c r="M39" s="622">
        <f>SUM(M17:M38)</f>
        <v>0</v>
      </c>
      <c r="N39" s="622"/>
      <c r="O39" s="622">
        <f>SUM(O17:O38)</f>
        <v>0</v>
      </c>
      <c r="V39" s="620" t="s">
        <v>246</v>
      </c>
    </row>
    <row r="40" spans="1:22" s="283" customFormat="1" ht="15" customHeight="1" x14ac:dyDescent="0.45">
      <c r="A40" s="608"/>
      <c r="B40" s="621"/>
      <c r="C40" s="621"/>
      <c r="D40" s="623"/>
      <c r="E40" s="623"/>
      <c r="F40" s="623"/>
      <c r="G40" s="623"/>
      <c r="H40" s="623"/>
      <c r="I40" s="624"/>
      <c r="J40" s="624"/>
      <c r="K40" s="625"/>
      <c r="L40" s="625"/>
      <c r="M40" s="626"/>
      <c r="N40" s="626"/>
      <c r="O40" s="626"/>
      <c r="V40" s="878" t="s">
        <v>630</v>
      </c>
    </row>
    <row r="41" spans="1:22" s="283" customFormat="1" ht="15" customHeight="1" x14ac:dyDescent="0.25">
      <c r="A41" s="105">
        <v>1991370000</v>
      </c>
      <c r="B41" s="601" t="s">
        <v>7</v>
      </c>
      <c r="C41" s="601"/>
      <c r="D41" s="627"/>
      <c r="E41" s="627"/>
      <c r="F41" s="627"/>
      <c r="G41" s="627"/>
      <c r="H41" s="627"/>
      <c r="I41" s="627"/>
      <c r="J41" s="627"/>
      <c r="K41" s="618">
        <f>SUM(D41:J41)</f>
        <v>0</v>
      </c>
      <c r="L41" s="618"/>
      <c r="M41" s="628"/>
      <c r="N41" s="618"/>
      <c r="O41" s="618">
        <f>+K41-M41</f>
        <v>0</v>
      </c>
      <c r="V41" s="620" t="s">
        <v>237</v>
      </c>
    </row>
    <row r="42" spans="1:22" s="283" customFormat="1" ht="15" customHeight="1" x14ac:dyDescent="0.45">
      <c r="A42" s="608"/>
      <c r="B42" s="621"/>
      <c r="C42" s="621"/>
      <c r="D42" s="623"/>
      <c r="E42" s="623"/>
      <c r="F42" s="623"/>
      <c r="G42" s="623"/>
      <c r="H42" s="623"/>
      <c r="I42" s="624"/>
      <c r="J42" s="624"/>
      <c r="K42" s="625"/>
      <c r="L42" s="625"/>
      <c r="M42" s="626"/>
      <c r="N42" s="626"/>
      <c r="O42" s="626"/>
      <c r="V42" s="620"/>
    </row>
    <row r="43" spans="1:22" s="283" customFormat="1" ht="15" customHeight="1" x14ac:dyDescent="0.4">
      <c r="B43" s="610" t="s">
        <v>101</v>
      </c>
      <c r="C43" s="608"/>
      <c r="D43" s="629">
        <f t="shared" ref="D43:J43" si="3">D39+D41</f>
        <v>0</v>
      </c>
      <c r="E43" s="629">
        <f t="shared" si="3"/>
        <v>0</v>
      </c>
      <c r="F43" s="629">
        <f t="shared" si="3"/>
        <v>0</v>
      </c>
      <c r="G43" s="629">
        <f t="shared" si="3"/>
        <v>0</v>
      </c>
      <c r="H43" s="629">
        <f>H39+H41</f>
        <v>0</v>
      </c>
      <c r="I43" s="629">
        <f t="shared" si="3"/>
        <v>0</v>
      </c>
      <c r="J43" s="629">
        <f t="shared" si="3"/>
        <v>0</v>
      </c>
      <c r="K43" s="629">
        <f>K39+K41</f>
        <v>0</v>
      </c>
      <c r="L43" s="629"/>
      <c r="M43" s="629">
        <f>M39+M41</f>
        <v>0</v>
      </c>
      <c r="N43" s="629"/>
      <c r="O43" s="629">
        <f>O39+O41</f>
        <v>0</v>
      </c>
      <c r="V43" s="620" t="s">
        <v>246</v>
      </c>
    </row>
    <row r="44" spans="1:22" customFormat="1" ht="15" customHeight="1" x14ac:dyDescent="0.45">
      <c r="A44" s="267"/>
      <c r="B44" s="268"/>
      <c r="C44" s="268"/>
      <c r="D44" s="268"/>
      <c r="E44" s="268"/>
      <c r="F44" s="268"/>
      <c r="G44" s="268"/>
      <c r="H44" s="268"/>
      <c r="I44" s="269"/>
      <c r="J44" s="269"/>
      <c r="K44" s="270"/>
      <c r="L44" s="270"/>
      <c r="M44" s="25"/>
      <c r="N44" s="25"/>
      <c r="O44" s="25"/>
      <c r="V44" s="301" t="s">
        <v>247</v>
      </c>
    </row>
    <row r="45" spans="1:22" customFormat="1" ht="15" customHeight="1" x14ac:dyDescent="0.25">
      <c r="A45" s="1299"/>
      <c r="B45" s="1299"/>
      <c r="C45" s="1299"/>
      <c r="D45" s="22"/>
      <c r="E45" s="1298"/>
      <c r="F45" s="1298"/>
      <c r="G45" s="1298"/>
      <c r="H45" s="22"/>
      <c r="I45" s="442"/>
      <c r="J45" s="22"/>
      <c r="K45" s="383"/>
      <c r="L45" s="427"/>
      <c r="M45" s="180"/>
      <c r="N45" s="25"/>
      <c r="O45" s="25"/>
      <c r="V45" s="301" t="s">
        <v>248</v>
      </c>
    </row>
    <row r="46" spans="1:22" customFormat="1" ht="15" customHeight="1" x14ac:dyDescent="0.25">
      <c r="A46" s="96" t="s">
        <v>89</v>
      </c>
      <c r="B46" s="382"/>
      <c r="C46" s="22"/>
      <c r="D46" s="22"/>
      <c r="E46" s="96" t="s">
        <v>121</v>
      </c>
      <c r="F46" s="96"/>
      <c r="G46" s="382"/>
      <c r="H46" s="22"/>
      <c r="I46" s="96" t="s">
        <v>86</v>
      </c>
      <c r="J46" s="22"/>
      <c r="K46" s="96" t="s">
        <v>90</v>
      </c>
      <c r="L46" s="23"/>
      <c r="M46" s="180"/>
      <c r="N46" s="25"/>
      <c r="O46" s="25"/>
      <c r="P46" s="22"/>
      <c r="Q46" s="22"/>
      <c r="R46" s="22"/>
    </row>
    <row r="47" spans="1:22" customFormat="1" x14ac:dyDescent="0.25">
      <c r="A47" s="97"/>
      <c r="B47" s="97"/>
      <c r="C47" s="97"/>
      <c r="D47" s="384"/>
      <c r="E47" s="384"/>
      <c r="F47" s="97"/>
      <c r="G47" s="97"/>
      <c r="H47" s="97"/>
      <c r="I47" s="385"/>
      <c r="J47" s="385"/>
      <c r="K47" s="385"/>
      <c r="L47" s="385"/>
      <c r="M47" s="25"/>
      <c r="N47" s="25"/>
      <c r="O47" s="25"/>
      <c r="P47" s="22"/>
      <c r="Q47" s="22"/>
      <c r="R47" s="22"/>
    </row>
    <row r="48" spans="1:22" s="485" customFormat="1" ht="13.8" thickBot="1" x14ac:dyDescent="0.3">
      <c r="A48" s="504"/>
      <c r="B48" s="505"/>
      <c r="C48" s="505"/>
      <c r="D48" s="1"/>
      <c r="E48" s="1"/>
      <c r="F48" s="504"/>
      <c r="G48" s="504"/>
      <c r="H48" s="504"/>
      <c r="I48" s="504"/>
      <c r="J48" s="506"/>
      <c r="K48" s="507" t="s">
        <v>274</v>
      </c>
      <c r="L48" s="152"/>
      <c r="M48" s="10"/>
      <c r="N48" s="10"/>
      <c r="O48" s="10"/>
      <c r="V48" s="275"/>
    </row>
    <row r="49" spans="1:14" s="485" customFormat="1" ht="28.2" customHeight="1" thickTop="1" thickBot="1" x14ac:dyDescent="0.3">
      <c r="A49" s="508" t="s">
        <v>44</v>
      </c>
      <c r="B49" s="509" t="s">
        <v>281</v>
      </c>
      <c r="C49" s="510"/>
      <c r="D49" s="1310" t="s">
        <v>391</v>
      </c>
      <c r="E49" s="1311"/>
      <c r="F49" s="1311"/>
      <c r="G49" s="1312"/>
      <c r="H49" s="1313"/>
      <c r="I49" s="1314"/>
      <c r="J49" s="511"/>
      <c r="K49" s="1309" t="s">
        <v>275</v>
      </c>
      <c r="L49" s="1309"/>
      <c r="M49" s="1309"/>
      <c r="N49" s="1"/>
    </row>
    <row r="50" spans="1:14" s="866" customFormat="1" ht="13.8" thickTop="1" x14ac:dyDescent="0.25">
      <c r="A50" s="508"/>
      <c r="B50" s="509"/>
      <c r="C50" s="510"/>
      <c r="D50" s="870"/>
      <c r="E50" s="871"/>
      <c r="F50" s="871"/>
      <c r="G50" s="872"/>
      <c r="H50" s="513"/>
      <c r="I50" s="873"/>
      <c r="J50" s="511"/>
      <c r="K50" s="1315" t="s">
        <v>276</v>
      </c>
      <c r="L50" s="1316"/>
      <c r="M50" s="1316"/>
      <c r="N50" s="1317"/>
    </row>
    <row r="51" spans="1:14" s="485" customFormat="1" ht="13.5" customHeight="1" x14ac:dyDescent="0.25">
      <c r="A51" s="152"/>
      <c r="B51" s="152"/>
      <c r="C51" s="152"/>
      <c r="D51" s="512"/>
      <c r="E51" s="875" t="s">
        <v>238</v>
      </c>
      <c r="F51" s="875"/>
      <c r="G51" s="23"/>
      <c r="H51" s="513">
        <f>+E39</f>
        <v>0</v>
      </c>
      <c r="I51" s="498" t="s">
        <v>226</v>
      </c>
      <c r="J51" s="504"/>
      <c r="K51" s="1318"/>
      <c r="L51" s="1319"/>
      <c r="M51" s="1319"/>
      <c r="N51" s="1320"/>
    </row>
    <row r="52" spans="1:14" s="485" customFormat="1" x14ac:dyDescent="0.25">
      <c r="A52" s="152"/>
      <c r="B52" s="152"/>
      <c r="C52" s="152"/>
      <c r="D52" s="513"/>
      <c r="E52" s="875" t="s">
        <v>245</v>
      </c>
      <c r="F52" s="875"/>
      <c r="G52" s="23"/>
      <c r="H52" s="513"/>
      <c r="I52" s="498"/>
      <c r="J52" s="514" t="s">
        <v>255</v>
      </c>
      <c r="K52" s="1321"/>
      <c r="L52" s="1322"/>
      <c r="M52" s="1322"/>
      <c r="N52" s="1323"/>
    </row>
    <row r="53" spans="1:14" s="485" customFormat="1" ht="12.75" customHeight="1" x14ac:dyDescent="0.25">
      <c r="A53" s="152"/>
      <c r="B53" s="152"/>
      <c r="C53" s="152"/>
      <c r="D53" s="513"/>
      <c r="E53" s="875" t="s">
        <v>630</v>
      </c>
      <c r="F53" s="876"/>
      <c r="H53" s="513"/>
      <c r="I53" s="498"/>
      <c r="J53" s="631" t="s">
        <v>96</v>
      </c>
      <c r="K53" s="515" t="s">
        <v>481</v>
      </c>
      <c r="L53" s="271"/>
      <c r="M53" s="180"/>
      <c r="N53" s="180"/>
    </row>
    <row r="54" spans="1:14" s="485" customFormat="1" x14ac:dyDescent="0.25">
      <c r="A54" s="152"/>
      <c r="B54" s="152"/>
      <c r="C54" s="152"/>
      <c r="D54" s="513"/>
      <c r="E54" s="879"/>
      <c r="F54" s="1301"/>
      <c r="G54" s="1302"/>
      <c r="H54" s="513"/>
      <c r="I54" s="499" t="s">
        <v>262</v>
      </c>
      <c r="J54" s="632"/>
      <c r="K54" s="515" t="s">
        <v>251</v>
      </c>
      <c r="L54" s="516"/>
      <c r="M54" s="180"/>
      <c r="N54" s="180"/>
    </row>
    <row r="55" spans="1:14" s="485" customFormat="1" x14ac:dyDescent="0.25">
      <c r="A55" s="152"/>
      <c r="B55" s="152"/>
      <c r="C55" s="152"/>
      <c r="D55" s="513"/>
      <c r="E55" s="879"/>
      <c r="F55" s="1301"/>
      <c r="G55" s="1302"/>
      <c r="H55" s="513">
        <f>+M54+M60+M66+M72+M78+M84+M90+M96</f>
        <v>0</v>
      </c>
      <c r="I55" s="517" t="s">
        <v>251</v>
      </c>
      <c r="J55" s="632"/>
      <c r="K55" s="515" t="s">
        <v>254</v>
      </c>
      <c r="L55" s="516"/>
      <c r="M55" s="180"/>
      <c r="N55" s="180"/>
    </row>
    <row r="56" spans="1:14" s="485" customFormat="1" x14ac:dyDescent="0.25">
      <c r="A56" s="152"/>
      <c r="B56" s="152"/>
      <c r="C56" s="152"/>
      <c r="D56" s="513"/>
      <c r="E56" s="879"/>
      <c r="F56" s="1301"/>
      <c r="G56" s="1302"/>
      <c r="H56" s="513">
        <f>+M56+M62+M68+M74+M80+M86+M92+M98</f>
        <v>0</v>
      </c>
      <c r="I56" s="517" t="s">
        <v>252</v>
      </c>
      <c r="J56" s="633"/>
      <c r="K56" s="515" t="s">
        <v>252</v>
      </c>
      <c r="L56" s="516"/>
      <c r="M56" s="180"/>
      <c r="N56" s="180"/>
    </row>
    <row r="57" spans="1:14" s="485" customFormat="1" ht="13.8" thickBot="1" x14ac:dyDescent="0.3">
      <c r="D57" s="513"/>
      <c r="E57" s="879"/>
      <c r="F57" s="1301"/>
      <c r="G57" s="1302"/>
      <c r="H57" s="513">
        <f>+M53+M59+M65+M71+M77+M83+M89+M95</f>
        <v>0</v>
      </c>
      <c r="I57" s="517" t="s">
        <v>253</v>
      </c>
      <c r="J57" s="634"/>
      <c r="K57" s="518"/>
      <c r="L57" s="180"/>
      <c r="M57" s="500">
        <f>SUM(M53:M56)</f>
        <v>0</v>
      </c>
      <c r="N57" s="180"/>
    </row>
    <row r="58" spans="1:14" s="485" customFormat="1" ht="13.8" thickTop="1" x14ac:dyDescent="0.25">
      <c r="D58" s="519"/>
      <c r="E58" s="880"/>
      <c r="F58" s="1301"/>
      <c r="G58" s="1302"/>
      <c r="H58" s="519"/>
      <c r="I58" s="498"/>
      <c r="J58" s="632"/>
      <c r="K58" s="518"/>
      <c r="M58" s="180"/>
      <c r="N58" s="180"/>
    </row>
    <row r="59" spans="1:14" s="485" customFormat="1" ht="27" thickBot="1" x14ac:dyDescent="0.3">
      <c r="D59" s="520">
        <f>SUM(D51:D58)</f>
        <v>0</v>
      </c>
      <c r="E59" s="881"/>
      <c r="F59" s="521" t="s">
        <v>198</v>
      </c>
      <c r="G59" s="501"/>
      <c r="H59" s="520">
        <f>SUM(H51:H58)</f>
        <v>0</v>
      </c>
      <c r="I59" s="522" t="s">
        <v>300</v>
      </c>
      <c r="J59" s="635" t="s">
        <v>249</v>
      </c>
      <c r="K59" s="515" t="s">
        <v>481</v>
      </c>
      <c r="L59" s="271"/>
      <c r="M59" s="180"/>
      <c r="N59" s="180"/>
    </row>
    <row r="60" spans="1:14" s="485" customFormat="1" ht="14.4" thickTop="1" thickBot="1" x14ac:dyDescent="0.3">
      <c r="D60" s="523"/>
      <c r="E60" s="882"/>
      <c r="F60" s="524"/>
      <c r="G60" s="525"/>
      <c r="H60" s="526"/>
      <c r="I60" s="527"/>
      <c r="J60" s="633"/>
      <c r="K60" s="515" t="s">
        <v>251</v>
      </c>
      <c r="L60" s="516"/>
      <c r="M60" s="180"/>
      <c r="N60" s="180"/>
    </row>
    <row r="61" spans="1:14" s="485" customFormat="1" ht="13.8" thickTop="1" x14ac:dyDescent="0.25">
      <c r="D61" s="152"/>
      <c r="E61" s="152"/>
      <c r="F61" s="152"/>
      <c r="G61" s="152"/>
      <c r="H61" s="152"/>
      <c r="I61" s="152"/>
      <c r="J61" s="632"/>
      <c r="K61" s="515" t="s">
        <v>254</v>
      </c>
      <c r="L61" s="516"/>
      <c r="M61" s="180"/>
      <c r="N61" s="180"/>
    </row>
    <row r="62" spans="1:14" s="485" customFormat="1" ht="13.95" customHeight="1" x14ac:dyDescent="0.25">
      <c r="E62" s="877"/>
      <c r="I62" s="502">
        <f>+D59-H59</f>
        <v>0</v>
      </c>
      <c r="J62" s="632"/>
      <c r="K62" s="515" t="s">
        <v>252</v>
      </c>
      <c r="L62" s="180"/>
      <c r="M62" s="180"/>
      <c r="N62" s="180"/>
    </row>
    <row r="63" spans="1:14" s="485" customFormat="1" ht="13.8" thickBot="1" x14ac:dyDescent="0.3">
      <c r="E63" s="877"/>
      <c r="J63" s="632"/>
      <c r="K63" s="518"/>
      <c r="L63" s="180"/>
      <c r="M63" s="500">
        <f>SUM(M59:M62)</f>
        <v>0</v>
      </c>
      <c r="N63" s="180"/>
    </row>
    <row r="64" spans="1:14" s="485" customFormat="1" ht="13.8" thickTop="1" x14ac:dyDescent="0.25">
      <c r="E64" s="877"/>
      <c r="J64" s="632"/>
      <c r="L64" s="271"/>
      <c r="M64" s="180"/>
      <c r="N64" s="180"/>
    </row>
    <row r="65" spans="5:14" s="485" customFormat="1" x14ac:dyDescent="0.25">
      <c r="E65" s="877"/>
      <c r="J65" s="635" t="s">
        <v>250</v>
      </c>
      <c r="K65" s="515" t="s">
        <v>481</v>
      </c>
      <c r="L65" s="516"/>
      <c r="M65" s="180"/>
      <c r="N65" s="180"/>
    </row>
    <row r="66" spans="5:14" s="485" customFormat="1" ht="13.95" customHeight="1" x14ac:dyDescent="0.25">
      <c r="E66" s="877"/>
      <c r="J66" s="632"/>
      <c r="K66" s="515" t="s">
        <v>251</v>
      </c>
      <c r="L66" s="516"/>
      <c r="M66" s="180"/>
      <c r="N66" s="180"/>
    </row>
    <row r="67" spans="5:14" s="485" customFormat="1" x14ac:dyDescent="0.25">
      <c r="E67" s="877"/>
      <c r="J67" s="632"/>
      <c r="K67" s="515" t="s">
        <v>254</v>
      </c>
      <c r="L67" s="516"/>
      <c r="M67" s="180"/>
      <c r="N67" s="180"/>
    </row>
    <row r="68" spans="5:14" s="485" customFormat="1" x14ac:dyDescent="0.25">
      <c r="E68" s="877"/>
      <c r="J68" s="632"/>
      <c r="K68" s="515" t="s">
        <v>252</v>
      </c>
      <c r="L68" s="180"/>
      <c r="M68" s="180"/>
      <c r="N68" s="180"/>
    </row>
    <row r="69" spans="5:14" s="485" customFormat="1" ht="13.8" thickBot="1" x14ac:dyDescent="0.3">
      <c r="E69" s="877"/>
      <c r="I69" s="23"/>
      <c r="J69" s="632"/>
      <c r="K69" s="518"/>
      <c r="L69" s="180"/>
      <c r="M69" s="500">
        <f>SUM(M65:M68)</f>
        <v>0</v>
      </c>
      <c r="N69" s="180"/>
    </row>
    <row r="70" spans="5:14" s="485" customFormat="1" ht="13.8" thickTop="1" x14ac:dyDescent="0.25">
      <c r="E70" s="877"/>
      <c r="I70" s="23"/>
      <c r="J70" s="634"/>
      <c r="L70" s="271"/>
      <c r="M70" s="180"/>
      <c r="N70" s="180"/>
    </row>
    <row r="71" spans="5:14" s="485" customFormat="1" x14ac:dyDescent="0.25">
      <c r="E71" s="877"/>
      <c r="I71" s="23"/>
      <c r="J71" s="635" t="s">
        <v>99</v>
      </c>
      <c r="K71" s="515" t="s">
        <v>481</v>
      </c>
      <c r="L71" s="516"/>
      <c r="M71" s="180"/>
      <c r="N71" s="180"/>
    </row>
    <row r="72" spans="5:14" s="485" customFormat="1" x14ac:dyDescent="0.25">
      <c r="E72" s="877"/>
      <c r="F72" s="310"/>
      <c r="G72" s="503"/>
      <c r="I72" s="23"/>
      <c r="J72" s="632"/>
      <c r="K72" s="515" t="s">
        <v>251</v>
      </c>
      <c r="L72" s="516"/>
      <c r="M72" s="180"/>
      <c r="N72" s="180"/>
    </row>
    <row r="73" spans="5:14" s="485" customFormat="1" x14ac:dyDescent="0.25">
      <c r="E73" s="877"/>
      <c r="F73" s="310"/>
      <c r="G73" s="503"/>
      <c r="I73" s="23"/>
      <c r="J73" s="632"/>
      <c r="K73" s="515" t="s">
        <v>254</v>
      </c>
      <c r="L73" s="516"/>
      <c r="M73" s="180"/>
      <c r="N73" s="180"/>
    </row>
    <row r="74" spans="5:14" s="485" customFormat="1" x14ac:dyDescent="0.25">
      <c r="E74" s="877"/>
      <c r="F74" s="310"/>
      <c r="G74" s="503"/>
      <c r="I74" s="23"/>
      <c r="J74" s="632"/>
      <c r="K74" s="515" t="s">
        <v>252</v>
      </c>
      <c r="L74" s="180"/>
      <c r="M74" s="180"/>
      <c r="N74" s="180"/>
    </row>
    <row r="75" spans="5:14" s="485" customFormat="1" ht="13.8" thickBot="1" x14ac:dyDescent="0.3">
      <c r="E75" s="877"/>
      <c r="F75" s="310"/>
      <c r="G75" s="503"/>
      <c r="I75" s="23"/>
      <c r="J75" s="632"/>
      <c r="K75" s="518"/>
      <c r="L75" s="180"/>
      <c r="M75" s="500">
        <f>SUM(M71:M74)</f>
        <v>0</v>
      </c>
      <c r="N75" s="180"/>
    </row>
    <row r="76" spans="5:14" s="485" customFormat="1" ht="13.8" thickTop="1" x14ac:dyDescent="0.25">
      <c r="E76" s="877"/>
      <c r="F76" s="310"/>
      <c r="G76" s="503"/>
      <c r="I76" s="23"/>
      <c r="J76" s="634"/>
      <c r="L76" s="271"/>
      <c r="M76" s="180"/>
      <c r="N76" s="180"/>
    </row>
    <row r="77" spans="5:14" s="485" customFormat="1" x14ac:dyDescent="0.25">
      <c r="E77" s="877"/>
      <c r="F77" s="310"/>
      <c r="G77" s="503"/>
      <c r="I77" s="23"/>
      <c r="J77" s="635" t="s">
        <v>145</v>
      </c>
      <c r="K77" s="515" t="s">
        <v>481</v>
      </c>
      <c r="L77" s="516"/>
      <c r="M77" s="180"/>
      <c r="N77" s="180"/>
    </row>
    <row r="78" spans="5:14" s="485" customFormat="1" x14ac:dyDescent="0.25">
      <c r="E78" s="877"/>
      <c r="F78" s="310"/>
      <c r="G78" s="503"/>
      <c r="I78" s="23"/>
      <c r="J78" s="632"/>
      <c r="K78" s="515" t="s">
        <v>251</v>
      </c>
      <c r="L78" s="516"/>
      <c r="M78" s="180"/>
      <c r="N78" s="180"/>
    </row>
    <row r="79" spans="5:14" s="485" customFormat="1" x14ac:dyDescent="0.25">
      <c r="E79" s="877"/>
      <c r="F79" s="310"/>
      <c r="G79" s="503"/>
      <c r="J79" s="632"/>
      <c r="K79" s="515" t="s">
        <v>254</v>
      </c>
      <c r="L79" s="516"/>
      <c r="M79" s="180"/>
      <c r="N79" s="180"/>
    </row>
    <row r="80" spans="5:14" s="485" customFormat="1" x14ac:dyDescent="0.25">
      <c r="E80" s="877"/>
      <c r="F80" s="310"/>
      <c r="G80" s="503"/>
      <c r="I80" s="23"/>
      <c r="J80" s="632"/>
      <c r="K80" s="515" t="s">
        <v>252</v>
      </c>
      <c r="L80" s="180"/>
      <c r="M80" s="180"/>
      <c r="N80" s="180"/>
    </row>
    <row r="81" spans="2:14" s="485" customFormat="1" ht="13.8" thickBot="1" x14ac:dyDescent="0.3">
      <c r="B81" s="1064"/>
      <c r="C81" s="1064"/>
      <c r="D81" s="1064"/>
      <c r="E81" s="874"/>
      <c r="F81" s="310"/>
      <c r="G81" s="503"/>
      <c r="I81" s="23"/>
      <c r="J81" s="632"/>
      <c r="K81" s="518"/>
      <c r="L81" s="180"/>
      <c r="M81" s="500">
        <f>SUM(M77:M80)</f>
        <v>0</v>
      </c>
      <c r="N81" s="180"/>
    </row>
    <row r="82" spans="2:14" s="485" customFormat="1" ht="13.8" thickTop="1" x14ac:dyDescent="0.25">
      <c r="B82" s="1064"/>
      <c r="C82" s="1064"/>
      <c r="D82" s="1064"/>
      <c r="E82" s="874"/>
      <c r="F82" s="310"/>
      <c r="G82" s="503"/>
      <c r="I82" s="23"/>
      <c r="J82" s="634"/>
      <c r="L82" s="271"/>
      <c r="M82" s="180"/>
      <c r="N82" s="180"/>
    </row>
    <row r="83" spans="2:14" s="485" customFormat="1" x14ac:dyDescent="0.25">
      <c r="E83" s="877"/>
      <c r="F83" s="310"/>
      <c r="G83" s="503"/>
      <c r="J83" s="635" t="s">
        <v>482</v>
      </c>
      <c r="K83" s="515" t="s">
        <v>481</v>
      </c>
      <c r="L83" s="516"/>
      <c r="M83" s="180"/>
      <c r="N83" s="180"/>
    </row>
    <row r="84" spans="2:14" s="485" customFormat="1" x14ac:dyDescent="0.25">
      <c r="E84" s="877"/>
      <c r="F84" s="310"/>
      <c r="G84" s="503"/>
      <c r="I84" s="23"/>
      <c r="J84" s="632"/>
      <c r="K84" s="515" t="s">
        <v>251</v>
      </c>
      <c r="L84" s="516"/>
      <c r="M84" s="180"/>
      <c r="N84" s="180"/>
    </row>
    <row r="85" spans="2:14" s="485" customFormat="1" x14ac:dyDescent="0.25">
      <c r="E85" s="877"/>
      <c r="F85" s="310"/>
      <c r="G85" s="503"/>
      <c r="I85" s="528"/>
      <c r="J85" s="632"/>
      <c r="K85" s="515" t="s">
        <v>254</v>
      </c>
      <c r="L85" s="516"/>
      <c r="M85" s="180"/>
      <c r="N85" s="180"/>
    </row>
    <row r="86" spans="2:14" s="485" customFormat="1" x14ac:dyDescent="0.25">
      <c r="E86" s="877"/>
      <c r="F86" s="310"/>
      <c r="G86" s="503"/>
      <c r="I86" s="23"/>
      <c r="J86" s="632"/>
      <c r="K86" s="515" t="s">
        <v>252</v>
      </c>
      <c r="L86" s="180"/>
      <c r="M86" s="180"/>
      <c r="N86" s="180"/>
    </row>
    <row r="87" spans="2:14" s="485" customFormat="1" ht="13.8" thickBot="1" x14ac:dyDescent="0.3">
      <c r="E87" s="877"/>
      <c r="F87" s="1300"/>
      <c r="G87" s="1300"/>
      <c r="I87" s="23"/>
      <c r="J87" s="632"/>
      <c r="K87" s="518"/>
      <c r="L87" s="180"/>
      <c r="M87" s="500">
        <f>SUM(M83:M86)</f>
        <v>0</v>
      </c>
      <c r="N87" s="180"/>
    </row>
    <row r="88" spans="2:14" s="485" customFormat="1" ht="13.8" thickTop="1" x14ac:dyDescent="0.25">
      <c r="E88" s="877"/>
      <c r="F88" s="1300"/>
      <c r="G88" s="1300"/>
      <c r="J88" s="634"/>
      <c r="L88" s="271"/>
      <c r="M88" s="180"/>
      <c r="N88" s="180"/>
    </row>
    <row r="89" spans="2:14" s="485" customFormat="1" x14ac:dyDescent="0.25">
      <c r="E89" s="877"/>
      <c r="F89" s="1300"/>
      <c r="G89" s="1300"/>
      <c r="I89" s="528"/>
      <c r="J89" s="635" t="s">
        <v>483</v>
      </c>
      <c r="K89" s="515" t="s">
        <v>481</v>
      </c>
      <c r="L89" s="516"/>
      <c r="M89" s="180"/>
      <c r="N89" s="180"/>
    </row>
    <row r="90" spans="2:14" s="485" customFormat="1" x14ac:dyDescent="0.25">
      <c r="E90" s="877"/>
      <c r="F90" s="1300"/>
      <c r="G90" s="1300"/>
      <c r="K90" s="515" t="s">
        <v>251</v>
      </c>
      <c r="L90" s="516"/>
      <c r="M90" s="180"/>
      <c r="N90" s="180"/>
    </row>
    <row r="91" spans="2:14" s="485" customFormat="1" x14ac:dyDescent="0.25">
      <c r="E91" s="877"/>
      <c r="K91" s="515" t="s">
        <v>254</v>
      </c>
      <c r="L91" s="516"/>
      <c r="M91" s="180"/>
      <c r="N91" s="180"/>
    </row>
    <row r="92" spans="2:14" s="485" customFormat="1" x14ac:dyDescent="0.25">
      <c r="E92" s="877"/>
      <c r="K92" s="515" t="s">
        <v>252</v>
      </c>
      <c r="L92" s="180"/>
      <c r="M92" s="180"/>
      <c r="N92" s="180"/>
    </row>
    <row r="93" spans="2:14" s="485" customFormat="1" ht="13.8" thickBot="1" x14ac:dyDescent="0.3">
      <c r="E93" s="877"/>
      <c r="K93" s="518"/>
      <c r="L93" s="180"/>
      <c r="M93" s="500">
        <f>SUM(M89:M92)</f>
        <v>0</v>
      </c>
      <c r="N93" s="180"/>
    </row>
    <row r="94" spans="2:14" ht="13.8" thickTop="1" x14ac:dyDescent="0.25">
      <c r="L94" s="180"/>
      <c r="M94" s="22"/>
    </row>
    <row r="95" spans="2:14" x14ac:dyDescent="0.25">
      <c r="J95" s="635" t="s">
        <v>613</v>
      </c>
      <c r="K95" s="515" t="s">
        <v>481</v>
      </c>
      <c r="L95" s="516"/>
    </row>
    <row r="96" spans="2:14" x14ac:dyDescent="0.25">
      <c r="J96" s="890"/>
      <c r="K96" s="515" t="s">
        <v>251</v>
      </c>
      <c r="L96" s="516"/>
    </row>
    <row r="97" spans="10:13" x14ac:dyDescent="0.25">
      <c r="J97" s="890"/>
      <c r="K97" s="515" t="s">
        <v>254</v>
      </c>
      <c r="L97" s="516"/>
    </row>
    <row r="98" spans="10:13" x14ac:dyDescent="0.25">
      <c r="J98" s="890"/>
      <c r="K98" s="515" t="s">
        <v>252</v>
      </c>
      <c r="L98" s="180"/>
    </row>
    <row r="99" spans="10:13" ht="13.8" thickBot="1" x14ac:dyDescent="0.3">
      <c r="J99" s="890"/>
      <c r="K99" s="518"/>
      <c r="L99" s="180"/>
      <c r="M99" s="500">
        <f>SUM(M95:M98)</f>
        <v>0</v>
      </c>
    </row>
    <row r="100" spans="10:13" ht="13.8" thickTop="1" x14ac:dyDescent="0.25">
      <c r="J100" s="890"/>
    </row>
  </sheetData>
  <dataConsolidate>
    <dataRefs count="2">
      <dataRef ref="F57" sheet="171.0000 Form-Capital Assets"/>
      <dataRef ref="G57" sheet="171.0000 Form-Capital Assets"/>
    </dataRefs>
  </dataConsolidate>
  <customSheetViews>
    <customSheetView guid="{D1C4B63A-44A1-41FF-8287-11B2B82635E7}" showGridLines="0" fitToPage="1">
      <pageMargins left="1" right="0.5" top="0.5" bottom="0.5" header="0.3" footer="0.3"/>
      <pageSetup paperSize="5" scale="71" fitToHeight="0" orientation="landscape" useFirstPageNumber="1" r:id="rId1"/>
      <headerFooter>
        <oddFooter>&amp;L&amp;A&amp;C&amp;P/&amp;N</oddFooter>
      </headerFooter>
    </customSheetView>
    <customSheetView guid="{F633B7F0-050E-4545-9244-A7D77C091E2B}" showPageBreaks="1" showGridLines="0" fitToPage="1" printArea="1">
      <pageMargins left="1" right="0.5" top="0.5" bottom="0.5" header="0.3" footer="0.3"/>
      <pageSetup paperSize="5" scale="71" fitToHeight="0" orientation="landscape" useFirstPageNumber="1" r:id="rId2"/>
      <headerFooter>
        <oddFooter>&amp;L&amp;A&amp;C&amp;P/&amp;N</oddFooter>
      </headerFooter>
    </customSheetView>
  </customSheetViews>
  <mergeCells count="21">
    <mergeCell ref="N15:N16"/>
    <mergeCell ref="B16:C16"/>
    <mergeCell ref="L15:L16"/>
    <mergeCell ref="B81:D82"/>
    <mergeCell ref="K49:M49"/>
    <mergeCell ref="D49:G49"/>
    <mergeCell ref="H49:I49"/>
    <mergeCell ref="K50:N52"/>
    <mergeCell ref="C6:F6"/>
    <mergeCell ref="E45:G45"/>
    <mergeCell ref="A45:C45"/>
    <mergeCell ref="F90:G90"/>
    <mergeCell ref="F87:G87"/>
    <mergeCell ref="F88:G88"/>
    <mergeCell ref="F58:G58"/>
    <mergeCell ref="F55:G55"/>
    <mergeCell ref="F56:G56"/>
    <mergeCell ref="F57:G57"/>
    <mergeCell ref="F54:G54"/>
    <mergeCell ref="F89:G89"/>
    <mergeCell ref="E14:H14"/>
  </mergeCells>
  <phoneticPr fontId="9" type="noConversion"/>
  <dataValidations count="1">
    <dataValidation type="list" allowBlank="1" showInputMessage="1" showErrorMessage="1" sqref="F54:G58 E51:F53" xr:uid="{00000000-0002-0000-2500-000000000000}">
      <formula1>$V$17:$V$45</formula1>
    </dataValidation>
  </dataValidations>
  <pageMargins left="1" right="0.5" top="0.5" bottom="0.5" header="0.3" footer="0.3"/>
  <pageSetup paperSize="5" scale="70" fitToHeight="0" orientation="landscape" useFirstPageNumber="1" r:id="rId3"/>
  <headerFooter scaleWithDoc="0">
    <oddFooter>&amp;L&amp;A</oddFooter>
  </headerFooter>
  <ignoredErrors>
    <ignoredError sqref="A11 F6 F7 D7 C6 D6" unlockedFormula="1"/>
  </ignoredError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1">
    <tabColor theme="9" tint="-0.249977111117893"/>
    <pageSetUpPr fitToPage="1"/>
  </sheetPr>
  <dimension ref="A1:W54"/>
  <sheetViews>
    <sheetView showGridLines="0" workbookViewId="0">
      <selection activeCell="A2" sqref="A2"/>
    </sheetView>
  </sheetViews>
  <sheetFormatPr defaultColWidth="9.109375" defaultRowHeight="13.2" x14ac:dyDescent="0.25"/>
  <cols>
    <col min="1" max="1" width="15.6640625" style="22" customWidth="1"/>
    <col min="2" max="2" width="16.109375" style="22" customWidth="1"/>
    <col min="3" max="3" width="19.33203125" style="22" customWidth="1"/>
    <col min="4" max="4" width="18.6640625" style="22" customWidth="1"/>
    <col min="5" max="5" width="17.5546875" style="22" customWidth="1"/>
    <col min="6" max="6" width="19.6640625" style="22" customWidth="1"/>
    <col min="7" max="7" width="17.5546875" style="22" customWidth="1"/>
    <col min="8" max="8" width="17" style="22" customWidth="1"/>
    <col min="9" max="9" width="14.109375" style="22" customWidth="1"/>
    <col min="10" max="10" width="15.5546875" style="22" customWidth="1"/>
    <col min="11" max="11" width="13.88671875" style="22" bestFit="1" customWidth="1"/>
    <col min="12" max="12" width="5.88671875" style="22" customWidth="1"/>
    <col min="13" max="13" width="15.6640625" style="22" bestFit="1" customWidth="1"/>
    <col min="14" max="14" width="5.88671875" style="22" customWidth="1"/>
    <col min="15" max="15" width="13" style="180" customWidth="1"/>
    <col min="16" max="16" width="16.44140625" style="180" customWidth="1"/>
    <col min="17" max="17" width="13.5546875" style="22" customWidth="1"/>
    <col min="18" max="18" width="9.109375" style="22" customWidth="1"/>
    <col min="19" max="19" width="22.6640625" style="22" customWidth="1"/>
    <col min="20" max="20" width="18.6640625" style="22" bestFit="1" customWidth="1"/>
    <col min="21" max="21" width="11.88671875" style="22" customWidth="1"/>
    <col min="22" max="16384" width="9.109375" style="22"/>
  </cols>
  <sheetData>
    <row r="1" spans="1:16" s="173" customFormat="1" ht="15" customHeight="1" x14ac:dyDescent="0.3">
      <c r="A1" s="470" t="s">
        <v>1</v>
      </c>
      <c r="B1" s="474"/>
      <c r="C1" s="475"/>
      <c r="D1" s="171"/>
      <c r="E1" s="171"/>
      <c r="F1" s="171"/>
      <c r="G1" s="171"/>
      <c r="H1" s="171"/>
      <c r="I1" s="32"/>
      <c r="J1" s="682"/>
      <c r="K1" s="676"/>
      <c r="L1" s="676"/>
      <c r="M1" s="676"/>
      <c r="N1" s="676"/>
      <c r="O1" s="683"/>
      <c r="P1" s="174"/>
    </row>
    <row r="2" spans="1:16" s="173" customFormat="1" ht="15" customHeight="1" x14ac:dyDescent="0.3">
      <c r="A2" s="13"/>
      <c r="B2" s="171"/>
      <c r="C2" s="172"/>
      <c r="D2" s="171"/>
      <c r="E2" s="171"/>
      <c r="F2" s="171"/>
      <c r="G2" s="171"/>
      <c r="H2" s="171"/>
      <c r="I2" s="32"/>
      <c r="J2" s="684"/>
      <c r="O2" s="685"/>
      <c r="P2" s="174"/>
    </row>
    <row r="3" spans="1:16" s="173" customFormat="1" ht="15" customHeight="1" x14ac:dyDescent="0.25">
      <c r="A3" s="13" t="s">
        <v>18</v>
      </c>
      <c r="B3" s="171"/>
      <c r="C3" s="171"/>
      <c r="D3" s="171"/>
      <c r="E3" s="171"/>
      <c r="F3" s="171"/>
      <c r="G3" s="171"/>
      <c r="H3" s="171"/>
      <c r="I3" s="171"/>
      <c r="J3" s="686"/>
      <c r="O3" s="685"/>
      <c r="P3" s="174"/>
    </row>
    <row r="4" spans="1:16" s="173" customFormat="1" ht="15" customHeight="1" x14ac:dyDescent="0.3">
      <c r="A4" s="8" t="s">
        <v>19</v>
      </c>
      <c r="B4" s="171"/>
      <c r="C4" s="171"/>
      <c r="D4" s="171"/>
      <c r="G4" s="171"/>
      <c r="H4" s="171"/>
      <c r="I4" s="32" t="s">
        <v>44</v>
      </c>
      <c r="J4" s="684"/>
      <c r="O4" s="685"/>
      <c r="P4" s="174"/>
    </row>
    <row r="5" spans="1:16" s="173" customFormat="1" ht="15" customHeight="1" x14ac:dyDescent="0.3">
      <c r="A5" s="8"/>
      <c r="B5" s="171"/>
      <c r="C5" s="171"/>
      <c r="D5" s="171"/>
      <c r="G5" s="171"/>
      <c r="H5" s="171"/>
      <c r="I5" s="32"/>
      <c r="J5" s="684"/>
      <c r="O5" s="685"/>
      <c r="P5" s="174"/>
    </row>
    <row r="6" spans="1:16" s="173" customFormat="1" ht="15" customHeight="1" x14ac:dyDescent="0.3">
      <c r="A6" s="8" t="s">
        <v>70</v>
      </c>
      <c r="C6" s="1324" t="str">
        <f>+'Title Page'!$D$19</f>
        <v xml:space="preserve"> </v>
      </c>
      <c r="D6" s="1324"/>
      <c r="E6" s="1324"/>
      <c r="F6" s="1324"/>
      <c r="G6" s="33"/>
      <c r="H6" s="22"/>
      <c r="I6" s="175"/>
      <c r="J6" s="678"/>
      <c r="O6" s="685"/>
      <c r="P6" s="174"/>
    </row>
    <row r="7" spans="1:16" s="173" customFormat="1" ht="15" customHeight="1" x14ac:dyDescent="0.3">
      <c r="A7" s="8" t="s">
        <v>69</v>
      </c>
      <c r="C7" s="567" t="str">
        <f>+'Title Page'!$D$20</f>
        <v xml:space="preserve"> </v>
      </c>
      <c r="D7" s="564"/>
      <c r="E7" s="564"/>
      <c r="F7" s="564"/>
      <c r="G7" s="171"/>
      <c r="H7" s="171"/>
      <c r="I7" s="32"/>
      <c r="J7" s="684"/>
      <c r="O7" s="685"/>
      <c r="P7" s="174"/>
    </row>
    <row r="8" spans="1:16" s="173" customFormat="1" ht="15" customHeight="1" x14ac:dyDescent="0.25">
      <c r="A8" s="8"/>
      <c r="B8" s="171"/>
      <c r="C8" s="171"/>
      <c r="D8" s="171"/>
      <c r="E8" s="171"/>
      <c r="F8" s="171"/>
      <c r="G8" s="171"/>
      <c r="H8" s="171"/>
      <c r="I8" s="142"/>
      <c r="J8" s="687"/>
      <c r="O8" s="685"/>
      <c r="P8" s="174"/>
    </row>
    <row r="9" spans="1:16" s="173" customFormat="1" ht="15" customHeight="1" x14ac:dyDescent="0.25">
      <c r="A9" s="80" t="s">
        <v>390</v>
      </c>
      <c r="B9" s="171"/>
      <c r="C9" s="171"/>
      <c r="D9" s="171"/>
      <c r="E9" s="171"/>
      <c r="F9" s="338"/>
      <c r="G9" s="139"/>
      <c r="H9" s="171"/>
      <c r="I9" s="142"/>
      <c r="J9" s="687"/>
      <c r="O9" s="685"/>
      <c r="P9" s="174"/>
    </row>
    <row r="10" spans="1:16" s="173" customFormat="1" ht="15" customHeight="1" x14ac:dyDescent="0.25">
      <c r="A10" s="33" t="s">
        <v>289</v>
      </c>
      <c r="B10" s="171"/>
      <c r="C10" s="171"/>
      <c r="D10" s="171"/>
      <c r="E10" s="171"/>
      <c r="F10" s="330"/>
      <c r="G10" s="320"/>
      <c r="H10" s="171"/>
      <c r="I10" s="142"/>
      <c r="J10" s="687"/>
      <c r="O10" s="685"/>
      <c r="P10" s="174"/>
    </row>
    <row r="11" spans="1:16" s="173" customFormat="1" ht="15" customHeight="1" x14ac:dyDescent="0.25">
      <c r="A11" s="122" t="str">
        <f>+'Table of Contents - Part 3'!$A$11</f>
        <v>FISCAL YEAR ENDED:  JUNE 30, 2025</v>
      </c>
      <c r="B11" s="171"/>
      <c r="C11" s="171"/>
      <c r="D11" s="171"/>
      <c r="E11" s="136"/>
      <c r="F11" s="440" t="str">
        <f>'Table of Contents - Part 3'!$E$16</f>
        <v>DUE DATE:  8/29/2025</v>
      </c>
      <c r="G11" s="24"/>
      <c r="H11" s="171"/>
      <c r="I11" s="171"/>
      <c r="J11" s="686"/>
      <c r="O11" s="685"/>
      <c r="P11" s="174"/>
    </row>
    <row r="12" spans="1:16" s="178" customFormat="1" ht="12.75" customHeight="1" x14ac:dyDescent="0.25">
      <c r="G12" s="164"/>
      <c r="H12" s="164"/>
      <c r="I12" s="181"/>
      <c r="J12" s="688"/>
      <c r="K12" s="689"/>
      <c r="L12" s="689"/>
      <c r="M12" s="689"/>
      <c r="N12" s="689"/>
      <c r="O12" s="690"/>
      <c r="P12" s="179"/>
    </row>
    <row r="13" spans="1:16" s="260" customFormat="1" ht="12.75" customHeight="1" x14ac:dyDescent="0.25">
      <c r="A13" s="259" t="s">
        <v>44</v>
      </c>
      <c r="E13" s="1327"/>
      <c r="F13" s="1327"/>
      <c r="G13" s="1327"/>
      <c r="H13" s="1327"/>
      <c r="I13" s="276"/>
      <c r="J13" s="276"/>
    </row>
    <row r="14" spans="1:16" s="260" customFormat="1" ht="12.75" customHeight="1" x14ac:dyDescent="0.25">
      <c r="A14" s="259"/>
      <c r="D14" s="995"/>
      <c r="E14" s="1303" t="s">
        <v>63</v>
      </c>
      <c r="F14" s="1303"/>
      <c r="G14" s="1303"/>
      <c r="H14" s="1303"/>
      <c r="I14" s="277"/>
      <c r="J14" s="277"/>
      <c r="K14" s="261" t="s">
        <v>34</v>
      </c>
      <c r="L14" s="286"/>
    </row>
    <row r="15" spans="1:16" s="260" customFormat="1" ht="12.75" customHeight="1" x14ac:dyDescent="0.25">
      <c r="A15" s="411"/>
      <c r="B15" s="1328"/>
      <c r="C15" s="1329"/>
      <c r="D15" s="414" t="s">
        <v>2</v>
      </c>
      <c r="E15" s="414" t="s">
        <v>49</v>
      </c>
      <c r="F15" s="415" t="s">
        <v>33</v>
      </c>
      <c r="G15" s="414" t="s">
        <v>50</v>
      </c>
      <c r="H15" s="415" t="s">
        <v>51</v>
      </c>
      <c r="I15" s="414" t="s">
        <v>52</v>
      </c>
      <c r="J15" s="414" t="s">
        <v>53</v>
      </c>
      <c r="K15" s="415" t="s">
        <v>54</v>
      </c>
      <c r="L15" s="1308" t="s">
        <v>538</v>
      </c>
      <c r="M15" s="416" t="s">
        <v>55</v>
      </c>
      <c r="N15" s="1308" t="s">
        <v>538</v>
      </c>
      <c r="O15" s="416" t="s">
        <v>56</v>
      </c>
    </row>
    <row r="16" spans="1:16" s="260" customFormat="1" ht="39.6" x14ac:dyDescent="0.25">
      <c r="A16" s="102" t="s">
        <v>128</v>
      </c>
      <c r="B16" s="601" t="s">
        <v>199</v>
      </c>
      <c r="C16" s="601"/>
      <c r="D16" s="104" t="s">
        <v>441</v>
      </c>
      <c r="E16" s="104" t="s">
        <v>210</v>
      </c>
      <c r="F16" s="104" t="s">
        <v>211</v>
      </c>
      <c r="G16" s="104" t="s">
        <v>212</v>
      </c>
      <c r="H16" s="104" t="s">
        <v>213</v>
      </c>
      <c r="I16" s="104" t="s">
        <v>393</v>
      </c>
      <c r="J16" s="104" t="s">
        <v>392</v>
      </c>
      <c r="K16" s="103" t="s">
        <v>439</v>
      </c>
      <c r="L16" s="1308"/>
      <c r="M16" s="104" t="s">
        <v>105</v>
      </c>
      <c r="N16" s="1308"/>
      <c r="O16" s="104" t="s">
        <v>6</v>
      </c>
    </row>
    <row r="17" spans="1:16" s="260" customFormat="1" ht="15" customHeight="1" x14ac:dyDescent="0.3">
      <c r="A17" s="105">
        <v>1992100000</v>
      </c>
      <c r="B17" s="422" t="s">
        <v>97</v>
      </c>
      <c r="C17" s="309"/>
      <c r="D17" s="613"/>
      <c r="E17" s="597"/>
      <c r="F17" s="597"/>
      <c r="G17" s="597"/>
      <c r="H17" s="597"/>
      <c r="I17" s="597"/>
      <c r="J17" s="597"/>
      <c r="K17" s="598">
        <f>SUM(D17:J17)</f>
        <v>0</v>
      </c>
      <c r="L17" s="614"/>
      <c r="M17" s="599"/>
      <c r="N17" s="614"/>
      <c r="O17" s="600">
        <f t="shared" ref="O17:O32" si="0">+K17-M17</f>
        <v>0</v>
      </c>
      <c r="P17" s="262"/>
    </row>
    <row r="18" spans="1:16" s="260" customFormat="1" ht="15" customHeight="1" x14ac:dyDescent="0.3">
      <c r="A18" s="105">
        <v>1992200000</v>
      </c>
      <c r="B18" s="601" t="s">
        <v>273</v>
      </c>
      <c r="C18" s="309"/>
      <c r="D18" s="613"/>
      <c r="E18" s="597"/>
      <c r="F18" s="597"/>
      <c r="G18" s="597"/>
      <c r="H18" s="597"/>
      <c r="I18" s="602"/>
      <c r="J18" s="602"/>
      <c r="K18" s="598">
        <f t="shared" ref="K18:K32" si="1">SUM(D18:J18)</f>
        <v>0</v>
      </c>
      <c r="L18" s="614"/>
      <c r="M18" s="599"/>
      <c r="N18" s="614"/>
      <c r="O18" s="600">
        <f t="shared" si="0"/>
        <v>0</v>
      </c>
      <c r="P18" s="262"/>
    </row>
    <row r="19" spans="1:16" s="260" customFormat="1" ht="15" customHeight="1" x14ac:dyDescent="0.3">
      <c r="A19" s="105">
        <v>1992300000</v>
      </c>
      <c r="B19" s="601" t="s">
        <v>98</v>
      </c>
      <c r="C19" s="601"/>
      <c r="D19" s="613"/>
      <c r="E19" s="597"/>
      <c r="F19" s="597"/>
      <c r="G19" s="597"/>
      <c r="H19" s="597"/>
      <c r="I19" s="597"/>
      <c r="J19" s="597"/>
      <c r="K19" s="598">
        <f t="shared" si="1"/>
        <v>0</v>
      </c>
      <c r="L19" s="603"/>
      <c r="M19" s="599"/>
      <c r="N19" s="603"/>
      <c r="O19" s="600">
        <f t="shared" si="0"/>
        <v>0</v>
      </c>
      <c r="P19" s="262"/>
    </row>
    <row r="20" spans="1:16" s="260" customFormat="1" ht="15" customHeight="1" x14ac:dyDescent="0.3">
      <c r="A20" s="112">
        <v>1992500000</v>
      </c>
      <c r="B20" s="604" t="s">
        <v>99</v>
      </c>
      <c r="C20" s="605"/>
      <c r="D20" s="613"/>
      <c r="E20" s="597"/>
      <c r="F20" s="597"/>
      <c r="G20" s="597"/>
      <c r="H20" s="597"/>
      <c r="I20" s="597"/>
      <c r="J20" s="606"/>
      <c r="K20" s="598">
        <f t="shared" si="1"/>
        <v>0</v>
      </c>
      <c r="L20" s="603"/>
      <c r="M20" s="599"/>
      <c r="N20" s="603"/>
      <c r="O20" s="600">
        <f t="shared" si="0"/>
        <v>0</v>
      </c>
      <c r="P20" s="262"/>
    </row>
    <row r="21" spans="1:16" s="260" customFormat="1" ht="15" customHeight="1" x14ac:dyDescent="0.3">
      <c r="A21" s="112">
        <v>1992700000</v>
      </c>
      <c r="B21" s="607" t="s">
        <v>8</v>
      </c>
      <c r="C21" s="605"/>
      <c r="D21" s="613"/>
      <c r="E21" s="606"/>
      <c r="F21" s="606"/>
      <c r="G21" s="606"/>
      <c r="H21" s="606"/>
      <c r="I21" s="606"/>
      <c r="J21" s="606"/>
      <c r="K21" s="598">
        <f t="shared" si="1"/>
        <v>0</v>
      </c>
      <c r="L21" s="603"/>
      <c r="M21" s="599"/>
      <c r="N21" s="603"/>
      <c r="O21" s="600">
        <f t="shared" si="0"/>
        <v>0</v>
      </c>
      <c r="P21" s="262"/>
    </row>
    <row r="22" spans="1:16" s="260" customFormat="1" ht="15" customHeight="1" x14ac:dyDescent="0.3">
      <c r="A22" s="112">
        <v>1992700001</v>
      </c>
      <c r="B22" s="607" t="s">
        <v>271</v>
      </c>
      <c r="C22" s="605"/>
      <c r="D22" s="613"/>
      <c r="E22" s="606"/>
      <c r="F22" s="606"/>
      <c r="G22" s="606"/>
      <c r="H22" s="606"/>
      <c r="I22" s="606"/>
      <c r="J22" s="606"/>
      <c r="K22" s="598">
        <f t="shared" si="1"/>
        <v>0</v>
      </c>
      <c r="L22" s="603"/>
      <c r="M22" s="599"/>
      <c r="N22" s="603"/>
      <c r="O22" s="600">
        <f t="shared" si="0"/>
        <v>0</v>
      </c>
      <c r="P22" s="262"/>
    </row>
    <row r="23" spans="1:16" s="260" customFormat="1" ht="15" customHeight="1" x14ac:dyDescent="0.25">
      <c r="A23" s="105">
        <v>1992800000</v>
      </c>
      <c r="B23" s="604" t="s">
        <v>87</v>
      </c>
      <c r="C23" s="605"/>
      <c r="D23" s="597"/>
      <c r="E23" s="597"/>
      <c r="F23" s="597"/>
      <c r="G23" s="597"/>
      <c r="H23" s="597"/>
      <c r="I23" s="597"/>
      <c r="J23" s="597"/>
      <c r="K23" s="598">
        <f t="shared" si="1"/>
        <v>0</v>
      </c>
      <c r="L23" s="603"/>
      <c r="M23" s="599"/>
      <c r="N23" s="603"/>
      <c r="O23" s="600">
        <f t="shared" si="0"/>
        <v>0</v>
      </c>
    </row>
    <row r="24" spans="1:16" s="260" customFormat="1" ht="15" customHeight="1" x14ac:dyDescent="0.25">
      <c r="A24" s="105">
        <v>1992900000</v>
      </c>
      <c r="B24" s="604" t="s">
        <v>145</v>
      </c>
      <c r="C24" s="605"/>
      <c r="D24" s="613"/>
      <c r="E24" s="597"/>
      <c r="F24" s="597"/>
      <c r="G24" s="597"/>
      <c r="H24" s="597"/>
      <c r="I24" s="597"/>
      <c r="J24" s="597"/>
      <c r="K24" s="598">
        <f t="shared" si="1"/>
        <v>0</v>
      </c>
      <c r="L24" s="603"/>
      <c r="M24" s="599"/>
      <c r="N24" s="603"/>
      <c r="O24" s="600">
        <f t="shared" si="0"/>
        <v>0</v>
      </c>
    </row>
    <row r="25" spans="1:16" s="260" customFormat="1" ht="15" customHeight="1" x14ac:dyDescent="0.25">
      <c r="A25" s="105">
        <v>1992910000</v>
      </c>
      <c r="B25" s="604" t="s">
        <v>84</v>
      </c>
      <c r="C25" s="605"/>
      <c r="D25" s="613"/>
      <c r="E25" s="597"/>
      <c r="F25" s="597"/>
      <c r="G25" s="597"/>
      <c r="H25" s="597"/>
      <c r="I25" s="597"/>
      <c r="J25" s="597"/>
      <c r="K25" s="598">
        <f t="shared" si="1"/>
        <v>0</v>
      </c>
      <c r="L25" s="603"/>
      <c r="M25" s="599"/>
      <c r="N25" s="603"/>
      <c r="O25" s="600">
        <f t="shared" si="0"/>
        <v>0</v>
      </c>
    </row>
    <row r="26" spans="1:16" s="260" customFormat="1" ht="15" customHeight="1" x14ac:dyDescent="0.3">
      <c r="A26" s="105">
        <v>1992930000</v>
      </c>
      <c r="B26" s="604" t="s">
        <v>146</v>
      </c>
      <c r="C26" s="605"/>
      <c r="D26" s="606"/>
      <c r="E26" s="597"/>
      <c r="F26" s="597"/>
      <c r="G26" s="597"/>
      <c r="H26" s="597"/>
      <c r="I26" s="597"/>
      <c r="J26" s="597"/>
      <c r="K26" s="598">
        <f t="shared" si="1"/>
        <v>0</v>
      </c>
      <c r="L26" s="603"/>
      <c r="M26" s="599"/>
      <c r="N26" s="603"/>
      <c r="O26" s="600">
        <f t="shared" si="0"/>
        <v>0</v>
      </c>
      <c r="P26" s="262"/>
    </row>
    <row r="27" spans="1:16" s="260" customFormat="1" ht="15" customHeight="1" x14ac:dyDescent="0.25">
      <c r="A27" s="105">
        <v>1992941000</v>
      </c>
      <c r="B27" s="604" t="s">
        <v>618</v>
      </c>
      <c r="C27" s="605"/>
      <c r="D27" s="613"/>
      <c r="E27" s="597"/>
      <c r="F27" s="597"/>
      <c r="G27" s="597"/>
      <c r="H27" s="597"/>
      <c r="I27" s="597"/>
      <c r="J27" s="597"/>
      <c r="K27" s="598">
        <f t="shared" si="1"/>
        <v>0</v>
      </c>
      <c r="L27" s="603"/>
      <c r="M27" s="599"/>
      <c r="N27" s="603"/>
      <c r="O27" s="600">
        <f t="shared" si="0"/>
        <v>0</v>
      </c>
    </row>
    <row r="28" spans="1:16" s="260" customFormat="1" ht="15" customHeight="1" x14ac:dyDescent="0.25">
      <c r="A28" s="105">
        <v>1992942000</v>
      </c>
      <c r="B28" s="604" t="s">
        <v>619</v>
      </c>
      <c r="C28" s="605"/>
      <c r="D28" s="613"/>
      <c r="E28" s="597"/>
      <c r="F28" s="597"/>
      <c r="G28" s="597"/>
      <c r="H28" s="597"/>
      <c r="I28" s="597"/>
      <c r="J28" s="597"/>
      <c r="K28" s="598">
        <f t="shared" si="1"/>
        <v>0</v>
      </c>
      <c r="L28" s="603"/>
      <c r="M28" s="599"/>
      <c r="N28" s="603"/>
      <c r="O28" s="600">
        <f t="shared" si="0"/>
        <v>0</v>
      </c>
    </row>
    <row r="29" spans="1:16" s="260" customFormat="1" ht="15" customHeight="1" x14ac:dyDescent="0.25">
      <c r="A29" s="105">
        <v>1992943000</v>
      </c>
      <c r="B29" s="604" t="s">
        <v>620</v>
      </c>
      <c r="C29" s="605"/>
      <c r="D29" s="613"/>
      <c r="E29" s="597"/>
      <c r="F29" s="597"/>
      <c r="G29" s="597"/>
      <c r="H29" s="597"/>
      <c r="I29" s="597"/>
      <c r="J29" s="597"/>
      <c r="K29" s="598">
        <f t="shared" si="1"/>
        <v>0</v>
      </c>
      <c r="L29" s="603"/>
      <c r="M29" s="599"/>
      <c r="N29" s="603"/>
      <c r="O29" s="600">
        <f t="shared" si="0"/>
        <v>0</v>
      </c>
    </row>
    <row r="30" spans="1:16" s="260" customFormat="1" ht="15" customHeight="1" x14ac:dyDescent="0.25">
      <c r="A30" s="105">
        <v>1992944000</v>
      </c>
      <c r="B30" s="604" t="s">
        <v>621</v>
      </c>
      <c r="C30" s="605"/>
      <c r="D30" s="613"/>
      <c r="E30" s="597"/>
      <c r="F30" s="597"/>
      <c r="G30" s="597"/>
      <c r="H30" s="597"/>
      <c r="I30" s="597"/>
      <c r="J30" s="597"/>
      <c r="K30" s="598">
        <f t="shared" si="1"/>
        <v>0</v>
      </c>
      <c r="L30" s="603"/>
      <c r="M30" s="599"/>
      <c r="N30" s="603"/>
      <c r="O30" s="600">
        <f t="shared" si="0"/>
        <v>0</v>
      </c>
    </row>
    <row r="31" spans="1:16" s="260" customFormat="1" ht="15" customHeight="1" x14ac:dyDescent="0.25">
      <c r="A31" s="105">
        <v>1992945000</v>
      </c>
      <c r="B31" s="604" t="s">
        <v>622</v>
      </c>
      <c r="C31" s="605"/>
      <c r="D31" s="613"/>
      <c r="E31" s="597"/>
      <c r="F31" s="597"/>
      <c r="G31" s="597"/>
      <c r="H31" s="597"/>
      <c r="I31" s="597"/>
      <c r="J31" s="597"/>
      <c r="K31" s="598">
        <f t="shared" si="1"/>
        <v>0</v>
      </c>
      <c r="L31" s="603"/>
      <c r="M31" s="599"/>
      <c r="N31" s="603"/>
      <c r="O31" s="600">
        <f t="shared" si="0"/>
        <v>0</v>
      </c>
    </row>
    <row r="32" spans="1:16" s="260" customFormat="1" ht="15" customHeight="1" x14ac:dyDescent="0.25">
      <c r="A32" s="105">
        <v>1992946000</v>
      </c>
      <c r="B32" s="604" t="s">
        <v>623</v>
      </c>
      <c r="C32" s="605"/>
      <c r="D32" s="613"/>
      <c r="E32" s="597"/>
      <c r="F32" s="597"/>
      <c r="G32" s="597"/>
      <c r="H32" s="597"/>
      <c r="I32" s="597"/>
      <c r="J32" s="597"/>
      <c r="K32" s="598">
        <f t="shared" si="1"/>
        <v>0</v>
      </c>
      <c r="L32" s="603"/>
      <c r="M32" s="599"/>
      <c r="N32" s="603"/>
      <c r="O32" s="600">
        <f t="shared" si="0"/>
        <v>0</v>
      </c>
    </row>
    <row r="33" spans="1:23" s="260" customFormat="1" ht="15" customHeight="1" x14ac:dyDescent="0.25">
      <c r="A33" s="105">
        <v>1992947000</v>
      </c>
      <c r="B33" s="604" t="s">
        <v>645</v>
      </c>
      <c r="C33" s="605"/>
      <c r="D33" s="613"/>
      <c r="E33" s="597"/>
      <c r="F33" s="597"/>
      <c r="G33" s="597"/>
      <c r="H33" s="597"/>
      <c r="I33" s="597"/>
      <c r="J33" s="597"/>
      <c r="K33" s="598">
        <f t="shared" ref="K33" si="2">SUM(D33:J33)</f>
        <v>0</v>
      </c>
      <c r="L33" s="603"/>
      <c r="M33" s="599"/>
      <c r="N33" s="603"/>
      <c r="O33" s="600">
        <f t="shared" ref="O33" si="3">+K33-M33</f>
        <v>0</v>
      </c>
    </row>
    <row r="34" spans="1:23" s="270" customFormat="1" ht="15" customHeight="1" x14ac:dyDescent="0.3">
      <c r="A34" s="475"/>
      <c r="B34" s="475"/>
      <c r="C34" s="475"/>
      <c r="D34" s="475"/>
      <c r="E34" s="475"/>
      <c r="F34" s="475"/>
      <c r="G34" s="475"/>
      <c r="H34" s="475"/>
      <c r="I34" s="475"/>
      <c r="J34" s="475"/>
      <c r="K34" s="475"/>
      <c r="L34" s="475"/>
      <c r="M34" s="475"/>
      <c r="N34" s="475"/>
      <c r="O34" s="475"/>
    </row>
    <row r="35" spans="1:23" s="270" customFormat="1" ht="15" customHeight="1" x14ac:dyDescent="0.3">
      <c r="A35" s="475"/>
      <c r="B35" s="488" t="s">
        <v>477</v>
      </c>
      <c r="C35" s="475"/>
      <c r="D35" s="612">
        <f t="shared" ref="D35:K35" si="4">SUM(D17:D34)</f>
        <v>0</v>
      </c>
      <c r="E35" s="612">
        <f t="shared" si="4"/>
        <v>0</v>
      </c>
      <c r="F35" s="612">
        <f t="shared" si="4"/>
        <v>0</v>
      </c>
      <c r="G35" s="612">
        <f t="shared" si="4"/>
        <v>0</v>
      </c>
      <c r="H35" s="612">
        <f t="shared" si="4"/>
        <v>0</v>
      </c>
      <c r="I35" s="612">
        <f t="shared" si="4"/>
        <v>0</v>
      </c>
      <c r="J35" s="612">
        <f t="shared" si="4"/>
        <v>0</v>
      </c>
      <c r="K35" s="612">
        <f t="shared" si="4"/>
        <v>0</v>
      </c>
      <c r="L35" s="611"/>
      <c r="M35" s="612">
        <f>SUM(M17:M34)</f>
        <v>0</v>
      </c>
      <c r="N35" s="611"/>
      <c r="O35" s="612">
        <f>SUM(O17:O34)</f>
        <v>0</v>
      </c>
    </row>
    <row r="36" spans="1:23" s="260" customFormat="1" ht="12.75" customHeight="1" x14ac:dyDescent="0.25">
      <c r="A36" s="143"/>
      <c r="B36" s="143"/>
      <c r="C36" s="143"/>
      <c r="D36" s="143"/>
      <c r="E36" s="143"/>
      <c r="F36" s="143"/>
      <c r="G36" s="143"/>
      <c r="H36" s="143"/>
      <c r="I36" s="143"/>
      <c r="J36" s="143"/>
      <c r="K36" s="143"/>
      <c r="L36" s="143"/>
      <c r="M36" s="143"/>
      <c r="N36" s="143"/>
      <c r="O36" s="143"/>
    </row>
    <row r="37" spans="1:23" s="260" customFormat="1" ht="12.75" customHeight="1" x14ac:dyDescent="0.25">
      <c r="A37" s="112">
        <v>1992600000</v>
      </c>
      <c r="B37" s="601" t="s">
        <v>7</v>
      </c>
      <c r="C37" s="605"/>
      <c r="D37" s="615"/>
      <c r="E37" s="615"/>
      <c r="F37" s="615"/>
      <c r="G37" s="615"/>
      <c r="H37" s="615"/>
      <c r="I37" s="615"/>
      <c r="J37" s="615"/>
      <c r="K37" s="616">
        <f t="shared" ref="K37" si="5">SUM(D37:J37)</f>
        <v>0</v>
      </c>
      <c r="L37" s="617"/>
      <c r="M37" s="615"/>
      <c r="N37" s="617"/>
      <c r="O37" s="618">
        <f t="shared" ref="O37" si="6">+K37-M37</f>
        <v>0</v>
      </c>
    </row>
    <row r="38" spans="1:23" s="260" customFormat="1" ht="12.75" customHeight="1" x14ac:dyDescent="0.25">
      <c r="A38" s="143"/>
      <c r="B38" s="143"/>
      <c r="C38" s="143"/>
      <c r="D38" s="143"/>
      <c r="E38" s="143"/>
      <c r="F38" s="143"/>
      <c r="G38" s="143"/>
      <c r="H38" s="143"/>
      <c r="I38" s="143"/>
      <c r="J38" s="143"/>
      <c r="K38" s="143"/>
      <c r="L38" s="143"/>
      <c r="M38" s="143"/>
      <c r="N38" s="143"/>
      <c r="O38" s="143"/>
    </row>
    <row r="39" spans="1:23" s="270" customFormat="1" ht="15" customHeight="1" x14ac:dyDescent="0.4">
      <c r="A39" s="475"/>
      <c r="B39" s="488" t="s">
        <v>474</v>
      </c>
      <c r="C39" s="475"/>
      <c r="D39" s="619">
        <f>D35+D37</f>
        <v>0</v>
      </c>
      <c r="E39" s="619">
        <f t="shared" ref="E39:O39" si="7">E35+E37</f>
        <v>0</v>
      </c>
      <c r="F39" s="619">
        <f t="shared" si="7"/>
        <v>0</v>
      </c>
      <c r="G39" s="619">
        <f t="shared" si="7"/>
        <v>0</v>
      </c>
      <c r="H39" s="619">
        <f>SUM(H17:H38)</f>
        <v>0</v>
      </c>
      <c r="I39" s="619">
        <f t="shared" si="7"/>
        <v>0</v>
      </c>
      <c r="J39" s="619">
        <f t="shared" si="7"/>
        <v>0</v>
      </c>
      <c r="K39" s="619">
        <f t="shared" si="7"/>
        <v>0</v>
      </c>
      <c r="L39" s="619"/>
      <c r="M39" s="619">
        <f t="shared" si="7"/>
        <v>0</v>
      </c>
      <c r="N39" s="619"/>
      <c r="O39" s="619">
        <f t="shared" si="7"/>
        <v>0</v>
      </c>
    </row>
    <row r="40" spans="1:23" s="260" customFormat="1" ht="12.75" customHeight="1" x14ac:dyDescent="0.3">
      <c r="B40" s="270"/>
      <c r="C40" s="270"/>
      <c r="D40" s="270"/>
      <c r="E40" s="270"/>
      <c r="F40" s="270"/>
      <c r="G40" s="270"/>
      <c r="I40" s="270"/>
      <c r="J40" s="270"/>
      <c r="K40" s="270"/>
      <c r="L40" s="270"/>
    </row>
    <row r="41" spans="1:23" customFormat="1" ht="12.75" customHeight="1" x14ac:dyDescent="0.25">
      <c r="A41" s="1299"/>
      <c r="B41" s="1299"/>
      <c r="C41" s="1299"/>
      <c r="D41" s="375"/>
      <c r="E41" s="1298"/>
      <c r="F41" s="1298"/>
      <c r="G41" s="10"/>
      <c r="H41" s="1299"/>
      <c r="I41" s="1299"/>
      <c r="J41" s="10"/>
      <c r="K41" s="383"/>
      <c r="L41" s="22"/>
      <c r="M41" s="375"/>
      <c r="N41" s="25"/>
      <c r="O41" s="25"/>
      <c r="P41" s="25"/>
      <c r="W41" s="301"/>
    </row>
    <row r="42" spans="1:23" customFormat="1" ht="12.75" customHeight="1" x14ac:dyDescent="0.25">
      <c r="A42" s="96" t="s">
        <v>89</v>
      </c>
      <c r="B42" s="382"/>
      <c r="C42" s="375"/>
      <c r="D42" s="375"/>
      <c r="E42" s="96" t="s">
        <v>121</v>
      </c>
      <c r="F42" s="382"/>
      <c r="G42" s="10"/>
      <c r="H42" s="96" t="s">
        <v>86</v>
      </c>
      <c r="I42" s="382"/>
      <c r="J42" s="10"/>
      <c r="K42" s="96" t="s">
        <v>90</v>
      </c>
      <c r="L42" s="22"/>
      <c r="M42" s="23"/>
      <c r="N42" s="25"/>
      <c r="O42" s="25"/>
      <c r="P42" s="25"/>
    </row>
    <row r="43" spans="1:23" s="278" customFormat="1" ht="12.75" customHeight="1" x14ac:dyDescent="0.25">
      <c r="A43" s="97"/>
      <c r="B43" s="98"/>
      <c r="C43" s="98"/>
      <c r="D43" s="97"/>
      <c r="E43" s="97"/>
      <c r="F43" s="97"/>
      <c r="G43" s="97"/>
      <c r="H43" s="893">
        <f>H39+H41</f>
        <v>0</v>
      </c>
      <c r="K43" s="97"/>
      <c r="L43" s="97"/>
      <c r="M43" s="99"/>
      <c r="N43" s="99"/>
    </row>
    <row r="44" spans="1:23" s="278" customFormat="1" ht="12.75" customHeight="1" thickBot="1" x14ac:dyDescent="0.3">
      <c r="A44" s="97"/>
      <c r="B44" s="98"/>
      <c r="C44" s="98"/>
      <c r="D44" s="97"/>
      <c r="E44" s="97"/>
      <c r="F44" s="97"/>
      <c r="G44" s="97"/>
      <c r="H44" s="97"/>
      <c r="K44" s="97"/>
      <c r="L44" s="97"/>
      <c r="M44" s="99"/>
      <c r="N44" s="99"/>
    </row>
    <row r="45" spans="1:23" s="260" customFormat="1" ht="18.600000000000001" thickTop="1" thickBot="1" x14ac:dyDescent="0.35">
      <c r="A45" s="272" t="s">
        <v>44</v>
      </c>
      <c r="B45" s="273" t="s">
        <v>279</v>
      </c>
      <c r="C45" s="7"/>
      <c r="D45" s="262"/>
      <c r="E45" s="1325" t="s">
        <v>200</v>
      </c>
      <c r="F45" s="1326"/>
      <c r="G45" s="649"/>
      <c r="H45" s="1325" t="s">
        <v>201</v>
      </c>
      <c r="I45" s="1326"/>
      <c r="J45" s="302"/>
      <c r="K45" s="6"/>
      <c r="L45" s="6"/>
    </row>
    <row r="46" spans="1:23" s="260" customFormat="1" ht="36" customHeight="1" thickTop="1" thickBot="1" x14ac:dyDescent="0.35">
      <c r="D46" s="262"/>
      <c r="E46" s="636" t="s">
        <v>290</v>
      </c>
      <c r="F46" s="637"/>
      <c r="G46" s="649"/>
      <c r="H46" s="638" t="s">
        <v>788</v>
      </c>
      <c r="I46" s="639"/>
      <c r="J46" s="303"/>
    </row>
    <row r="47" spans="1:23" s="260" customFormat="1" ht="18" thickTop="1" x14ac:dyDescent="0.3">
      <c r="D47" s="262"/>
      <c r="E47" s="636" t="s">
        <v>202</v>
      </c>
      <c r="F47" s="637"/>
      <c r="G47" s="649"/>
      <c r="H47" s="640"/>
      <c r="I47" s="650" t="s">
        <v>197</v>
      </c>
      <c r="J47" s="304"/>
    </row>
    <row r="48" spans="1:23" s="260" customFormat="1" ht="18" thickBot="1" x14ac:dyDescent="0.35">
      <c r="D48" s="262"/>
      <c r="E48" s="651" t="s">
        <v>203</v>
      </c>
      <c r="F48" s="641">
        <f>+F47+F46</f>
        <v>0</v>
      </c>
      <c r="G48" s="652"/>
      <c r="H48" s="642"/>
      <c r="I48" s="643"/>
      <c r="J48" s="305"/>
    </row>
    <row r="49" spans="1:12" s="260" customFormat="1" ht="31.8" thickTop="1" x14ac:dyDescent="0.25">
      <c r="E49" s="646"/>
      <c r="F49" s="643"/>
      <c r="G49" s="653"/>
      <c r="H49" s="644" t="s">
        <v>475</v>
      </c>
      <c r="I49" s="645">
        <f>-'171.0000 Form-Capital Assets'!F39</f>
        <v>0</v>
      </c>
      <c r="J49" s="306"/>
    </row>
    <row r="50" spans="1:12" s="260" customFormat="1" ht="31.2" x14ac:dyDescent="0.25">
      <c r="E50" s="646" t="s">
        <v>277</v>
      </c>
      <c r="F50" s="645">
        <f>-E35</f>
        <v>0</v>
      </c>
      <c r="G50" s="653"/>
      <c r="H50" s="644" t="s">
        <v>476</v>
      </c>
      <c r="I50" s="645">
        <f>+F35*-1</f>
        <v>0</v>
      </c>
      <c r="J50" s="306"/>
    </row>
    <row r="51" spans="1:12" s="260" customFormat="1" ht="22.2" thickBot="1" x14ac:dyDescent="0.35">
      <c r="E51" s="654" t="s">
        <v>280</v>
      </c>
      <c r="F51" s="647">
        <f>+F50</f>
        <v>0</v>
      </c>
      <c r="G51" s="653"/>
      <c r="H51" s="646" t="s">
        <v>291</v>
      </c>
      <c r="I51" s="645"/>
      <c r="J51" s="306"/>
      <c r="K51" s="269"/>
      <c r="L51" s="269"/>
    </row>
    <row r="52" spans="1:12" s="260" customFormat="1" ht="18.600000000000001" thickTop="1" thickBot="1" x14ac:dyDescent="0.35">
      <c r="E52" s="655" t="s">
        <v>204</v>
      </c>
      <c r="F52" s="648"/>
      <c r="G52" s="653"/>
      <c r="H52" s="656" t="s">
        <v>278</v>
      </c>
      <c r="I52" s="647">
        <f>I49+I50+I51</f>
        <v>0</v>
      </c>
      <c r="J52" s="307"/>
      <c r="K52" s="269"/>
      <c r="L52" s="269"/>
    </row>
    <row r="53" spans="1:12" s="260" customFormat="1" ht="15" thickTop="1" thickBot="1" x14ac:dyDescent="0.3">
      <c r="A53"/>
      <c r="E53" s="657"/>
      <c r="F53" s="657"/>
      <c r="G53" s="653"/>
      <c r="H53" s="658"/>
      <c r="I53" s="659"/>
      <c r="J53" s="308"/>
    </row>
    <row r="54" spans="1:12" ht="13.8" thickTop="1" x14ac:dyDescent="0.25"/>
  </sheetData>
  <customSheetViews>
    <customSheetView guid="{D1C4B63A-44A1-41FF-8287-11B2B82635E7}" showGridLines="0" fitToPage="1">
      <pageMargins left="1" right="0.5" top="0.5" bottom="0.5" header="0.3" footer="0.3"/>
      <pageSetup paperSize="5" scale="72" fitToHeight="0" orientation="landscape" useFirstPageNumber="1" r:id="rId1"/>
      <headerFooter>
        <oddFooter>&amp;L&amp;A&amp;C&amp;P/&amp;N</oddFooter>
      </headerFooter>
    </customSheetView>
    <customSheetView guid="{F633B7F0-050E-4545-9244-A7D77C091E2B}" showPageBreaks="1" showGridLines="0" fitToPage="1" printArea="1">
      <pageMargins left="1" right="0.5" top="0.5" bottom="0.5" header="0.3" footer="0.3"/>
      <pageSetup paperSize="5" scale="72" fitToHeight="0" orientation="landscape" useFirstPageNumber="1" r:id="rId2"/>
      <headerFooter>
        <oddFooter>&amp;L&amp;A&amp;C&amp;P/&amp;N</oddFooter>
      </headerFooter>
    </customSheetView>
  </customSheetViews>
  <mergeCells count="11">
    <mergeCell ref="L15:L16"/>
    <mergeCell ref="N15:N16"/>
    <mergeCell ref="C6:F6"/>
    <mergeCell ref="E45:F45"/>
    <mergeCell ref="H45:I45"/>
    <mergeCell ref="E13:H13"/>
    <mergeCell ref="A41:C41"/>
    <mergeCell ref="E41:F41"/>
    <mergeCell ref="H41:I41"/>
    <mergeCell ref="B15:C15"/>
    <mergeCell ref="E14:H14"/>
  </mergeCells>
  <phoneticPr fontId="9" type="noConversion"/>
  <pageMargins left="1" right="0.5" top="0.5" bottom="0.5" header="0.3" footer="0.3"/>
  <pageSetup paperSize="5" scale="72" fitToHeight="0" orientation="landscape" useFirstPageNumber="1" r:id="rId3"/>
  <headerFooter scaleWithDoc="0">
    <oddFooter>&amp;L&amp;A</oddFooter>
  </headerFooter>
  <ignoredErrors>
    <ignoredError sqref="A11 C6:F6 D7:F7 F48:F49 I49:I52 F50:F51" unlockedFormula="1"/>
  </ignoredError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FD8C-8C8D-4680-AD8A-913625001EB8}">
  <sheetPr>
    <tabColor theme="9" tint="-0.249977111117893"/>
    <pageSetUpPr fitToPage="1"/>
  </sheetPr>
  <dimension ref="A1:L144"/>
  <sheetViews>
    <sheetView showGridLines="0" zoomScaleNormal="100" workbookViewId="0">
      <selection activeCell="A2" sqref="A2"/>
    </sheetView>
  </sheetViews>
  <sheetFormatPr defaultColWidth="9.109375" defaultRowHeight="13.2" x14ac:dyDescent="0.25"/>
  <cols>
    <col min="1" max="1" width="9.109375" style="759"/>
    <col min="2" max="2" width="4" style="758" customWidth="1"/>
    <col min="3" max="7" width="9.109375" style="758"/>
    <col min="8" max="8" width="11.88671875" style="758" customWidth="1"/>
    <col min="9" max="9" width="12.44140625" style="758" customWidth="1"/>
    <col min="10" max="10" width="13.109375" style="758" customWidth="1"/>
    <col min="11" max="11" width="15.5546875" style="758" customWidth="1"/>
    <col min="12" max="16384" width="9.109375" style="757"/>
  </cols>
  <sheetData>
    <row r="1" spans="1:11" s="798" customFormat="1" ht="15" customHeight="1" x14ac:dyDescent="0.3">
      <c r="A1" s="801" t="s">
        <v>1</v>
      </c>
    </row>
    <row r="2" spans="1:11" s="798" customFormat="1" ht="15" customHeight="1" x14ac:dyDescent="0.25">
      <c r="A2" s="796"/>
    </row>
    <row r="3" spans="1:11" s="798" customFormat="1" ht="15" customHeight="1" x14ac:dyDescent="0.25">
      <c r="A3" s="796" t="s">
        <v>18</v>
      </c>
      <c r="B3" s="799"/>
      <c r="C3" s="799"/>
      <c r="D3" s="799"/>
      <c r="E3" s="799"/>
    </row>
    <row r="4" spans="1:11" s="798" customFormat="1" ht="15" customHeight="1" x14ac:dyDescent="0.25">
      <c r="A4" s="795" t="s">
        <v>19</v>
      </c>
      <c r="B4" s="800"/>
      <c r="C4" s="800"/>
      <c r="D4" s="800"/>
      <c r="E4" s="800"/>
      <c r="F4" s="793"/>
      <c r="G4" s="793"/>
      <c r="H4" s="793"/>
      <c r="I4" s="793"/>
      <c r="J4" s="793"/>
      <c r="K4" s="793"/>
    </row>
    <row r="5" spans="1:11" s="798" customFormat="1" ht="15" customHeight="1" x14ac:dyDescent="0.25">
      <c r="A5" s="796"/>
    </row>
    <row r="6" spans="1:11" s="798" customFormat="1" ht="15" customHeight="1" x14ac:dyDescent="0.25">
      <c r="A6" s="796" t="s">
        <v>70</v>
      </c>
      <c r="B6" s="799"/>
      <c r="C6" s="799"/>
      <c r="E6" s="1293" t="str">
        <f>+'Title Page'!$D$19</f>
        <v xml:space="preserve"> </v>
      </c>
      <c r="F6" s="1293"/>
      <c r="G6" s="1293"/>
      <c r="H6" s="1293"/>
      <c r="I6" s="1293"/>
    </row>
    <row r="7" spans="1:11" s="798" customFormat="1" ht="15" customHeight="1" x14ac:dyDescent="0.25">
      <c r="A7" s="796" t="s">
        <v>69</v>
      </c>
      <c r="E7" s="567" t="str">
        <f>+'Title Page'!$D$20</f>
        <v xml:space="preserve"> </v>
      </c>
      <c r="F7" s="562"/>
      <c r="G7" s="562"/>
      <c r="H7" s="562"/>
      <c r="I7" s="562"/>
    </row>
    <row r="8" spans="1:11" s="798" customFormat="1" ht="15" customHeight="1" x14ac:dyDescent="0.25">
      <c r="A8" s="796"/>
      <c r="B8" s="799"/>
      <c r="C8" s="799"/>
      <c r="D8" s="799"/>
    </row>
    <row r="9" spans="1:11" s="729" customFormat="1" ht="15" customHeight="1" x14ac:dyDescent="0.25">
      <c r="A9" s="797" t="s">
        <v>390</v>
      </c>
      <c r="B9" s="796"/>
      <c r="C9" s="796"/>
      <c r="D9" s="796"/>
      <c r="E9" s="796"/>
    </row>
    <row r="10" spans="1:11" s="729" customFormat="1" ht="15" customHeight="1" x14ac:dyDescent="0.25">
      <c r="A10" s="796" t="s">
        <v>596</v>
      </c>
      <c r="B10" s="796"/>
      <c r="C10" s="796"/>
      <c r="D10" s="796"/>
    </row>
    <row r="11" spans="1:11" s="729" customFormat="1" ht="15" customHeight="1" x14ac:dyDescent="0.25">
      <c r="A11" s="121" t="str">
        <f>+'Table of Contents - Part 3'!$A$11</f>
        <v>FISCAL YEAR ENDED:  JUNE 30, 2025</v>
      </c>
      <c r="B11" s="795"/>
      <c r="C11" s="795"/>
      <c r="D11" s="795"/>
      <c r="E11" s="794"/>
      <c r="F11" s="794"/>
      <c r="G11" s="794"/>
      <c r="H11" s="794"/>
      <c r="I11" s="793"/>
      <c r="J11" s="792"/>
      <c r="K11" s="791" t="str">
        <f>'Table of Contents - Part 3'!$E$16</f>
        <v>DUE DATE:  8/29/2025</v>
      </c>
    </row>
    <row r="12" spans="1:11" ht="12.75" customHeight="1" x14ac:dyDescent="0.25">
      <c r="A12" s="762"/>
      <c r="B12" s="762"/>
      <c r="C12" s="762"/>
      <c r="D12" s="762"/>
      <c r="E12" s="762"/>
      <c r="F12" s="757"/>
      <c r="G12" s="757"/>
    </row>
    <row r="13" spans="1:11" ht="12.75" customHeight="1" x14ac:dyDescent="0.25">
      <c r="A13" s="1359" t="s">
        <v>595</v>
      </c>
      <c r="B13" s="1359"/>
      <c r="C13" s="1359"/>
      <c r="D13" s="1359"/>
      <c r="E13" s="1359"/>
      <c r="F13" s="1359"/>
      <c r="G13" s="1359"/>
      <c r="H13" s="1359"/>
      <c r="I13" s="1359"/>
      <c r="J13" s="1359"/>
      <c r="K13" s="1359"/>
    </row>
    <row r="14" spans="1:11" ht="12.75" customHeight="1" x14ac:dyDescent="0.25">
      <c r="A14" s="790"/>
      <c r="B14" s="790"/>
      <c r="C14" s="790"/>
      <c r="D14" s="790"/>
      <c r="E14" s="790"/>
      <c r="F14" s="790"/>
      <c r="G14" s="790"/>
      <c r="H14" s="790"/>
      <c r="I14" s="790"/>
      <c r="J14" s="790"/>
      <c r="K14" s="789"/>
    </row>
    <row r="15" spans="1:11" ht="12.75" customHeight="1" x14ac:dyDescent="0.25">
      <c r="A15" s="1358" t="s">
        <v>594</v>
      </c>
      <c r="B15" s="1358"/>
      <c r="C15" s="1358"/>
      <c r="D15" s="1358"/>
      <c r="E15" s="1358"/>
      <c r="F15" s="1358"/>
      <c r="G15" s="1358"/>
      <c r="H15" s="1358"/>
      <c r="I15" s="1358"/>
      <c r="J15" s="1358"/>
      <c r="K15" s="1358"/>
    </row>
    <row r="16" spans="1:11" ht="12.75" customHeight="1" x14ac:dyDescent="0.25">
      <c r="A16" s="1358"/>
      <c r="B16" s="1358"/>
      <c r="C16" s="1358"/>
      <c r="D16" s="1358"/>
      <c r="E16" s="1358"/>
      <c r="F16" s="1358"/>
      <c r="G16" s="1358"/>
      <c r="H16" s="1358"/>
      <c r="I16" s="1358"/>
      <c r="J16" s="1358"/>
      <c r="K16" s="1358"/>
    </row>
    <row r="17" spans="1:12" ht="12.75" customHeight="1" x14ac:dyDescent="0.25">
      <c r="A17" s="1358"/>
      <c r="B17" s="1358"/>
      <c r="C17" s="1358"/>
      <c r="D17" s="1358"/>
      <c r="E17" s="1358"/>
      <c r="F17" s="1358"/>
      <c r="G17" s="1358"/>
      <c r="H17" s="1358"/>
      <c r="I17" s="1358"/>
      <c r="J17" s="1358"/>
      <c r="K17" s="1358"/>
    </row>
    <row r="18" spans="1:12" ht="12.75" customHeight="1" x14ac:dyDescent="0.25">
      <c r="A18" s="1358"/>
      <c r="B18" s="1358"/>
      <c r="C18" s="1358"/>
      <c r="D18" s="1358"/>
      <c r="E18" s="1358"/>
      <c r="F18" s="1358"/>
      <c r="G18" s="1358"/>
      <c r="H18" s="1358"/>
      <c r="I18" s="1358"/>
      <c r="J18" s="1358"/>
      <c r="K18" s="1358"/>
    </row>
    <row r="19" spans="1:12" ht="12.75" customHeight="1" x14ac:dyDescent="0.25">
      <c r="A19" s="1358"/>
      <c r="B19" s="1358"/>
      <c r="C19" s="1358"/>
      <c r="D19" s="1358"/>
      <c r="E19" s="1358"/>
      <c r="F19" s="1358"/>
      <c r="G19" s="1358"/>
      <c r="H19" s="1358"/>
      <c r="I19" s="1358"/>
      <c r="J19" s="1358"/>
      <c r="K19" s="1358"/>
    </row>
    <row r="20" spans="1:12" ht="12.75" customHeight="1" x14ac:dyDescent="0.25">
      <c r="A20" s="1358"/>
      <c r="B20" s="1358"/>
      <c r="C20" s="1358"/>
      <c r="D20" s="1358"/>
      <c r="E20" s="1358"/>
      <c r="F20" s="1358"/>
      <c r="G20" s="1358"/>
      <c r="H20" s="1358"/>
      <c r="I20" s="1358"/>
      <c r="J20" s="1358"/>
      <c r="K20" s="1358"/>
    </row>
    <row r="21" spans="1:12" ht="41.25" customHeight="1" x14ac:dyDescent="0.25">
      <c r="A21" s="788"/>
      <c r="B21" s="788"/>
      <c r="C21" s="788"/>
      <c r="D21" s="788"/>
      <c r="E21" s="788"/>
      <c r="F21" s="788"/>
      <c r="G21" s="788"/>
      <c r="H21" s="788"/>
      <c r="I21" s="788"/>
      <c r="J21" s="788"/>
      <c r="K21" s="1006" t="s">
        <v>798</v>
      </c>
    </row>
    <row r="22" spans="1:12" ht="12.75" customHeight="1" x14ac:dyDescent="0.25">
      <c r="A22" s="786" t="s">
        <v>593</v>
      </c>
    </row>
    <row r="23" spans="1:12" ht="12.75" customHeight="1" x14ac:dyDescent="0.25">
      <c r="A23" s="773" t="s">
        <v>592</v>
      </c>
      <c r="B23" s="1333" t="s">
        <v>591</v>
      </c>
      <c r="C23" s="1333"/>
      <c r="D23" s="1333"/>
      <c r="E23" s="1333"/>
      <c r="F23" s="1333"/>
      <c r="G23" s="1333"/>
      <c r="H23" s="1333"/>
      <c r="I23" s="1333"/>
      <c r="J23" s="1333"/>
      <c r="K23" s="1008"/>
      <c r="L23" s="729"/>
    </row>
    <row r="24" spans="1:12" ht="12.75" customHeight="1" x14ac:dyDescent="0.25">
      <c r="A24" s="774"/>
    </row>
    <row r="25" spans="1:12" ht="12.75" customHeight="1" x14ac:dyDescent="0.25">
      <c r="A25" s="773" t="s">
        <v>590</v>
      </c>
      <c r="B25" s="1357" t="s">
        <v>589</v>
      </c>
      <c r="C25" s="1357"/>
      <c r="D25" s="1357"/>
      <c r="E25" s="1357"/>
      <c r="F25" s="1357"/>
      <c r="G25" s="1357"/>
      <c r="H25" s="1357"/>
      <c r="I25" s="1357"/>
      <c r="J25" s="1357"/>
      <c r="K25" s="1008"/>
    </row>
    <row r="26" spans="1:12" ht="12.75" customHeight="1" x14ac:dyDescent="0.25">
      <c r="A26" s="773"/>
      <c r="B26" s="772"/>
      <c r="C26" s="772"/>
      <c r="D26" s="772"/>
      <c r="E26" s="772"/>
      <c r="F26" s="772"/>
      <c r="G26" s="772"/>
      <c r="H26" s="772"/>
      <c r="I26" s="772"/>
      <c r="J26" s="772"/>
      <c r="K26" s="772"/>
    </row>
    <row r="27" spans="1:12" ht="12.75" customHeight="1" x14ac:dyDescent="0.25">
      <c r="A27" s="774" t="s">
        <v>588</v>
      </c>
      <c r="B27" s="1334" t="s">
        <v>587</v>
      </c>
      <c r="C27" s="1334"/>
      <c r="D27" s="1334"/>
      <c r="E27" s="1334"/>
      <c r="F27" s="1334"/>
      <c r="G27" s="1334"/>
      <c r="H27" s="1334"/>
      <c r="I27" s="1334"/>
      <c r="J27" s="1334"/>
      <c r="K27" s="1008"/>
    </row>
    <row r="28" spans="1:12" ht="12.75" customHeight="1" x14ac:dyDescent="0.25">
      <c r="A28" s="774"/>
      <c r="B28" s="1334"/>
      <c r="C28" s="1334"/>
      <c r="D28" s="1334"/>
      <c r="E28" s="1334"/>
      <c r="F28" s="1334"/>
      <c r="G28" s="1334"/>
      <c r="H28" s="1334"/>
      <c r="I28" s="1334"/>
      <c r="J28" s="1334"/>
      <c r="K28" s="757"/>
    </row>
    <row r="29" spans="1:12" ht="12.75" customHeight="1" x14ac:dyDescent="0.25">
      <c r="A29" s="774"/>
      <c r="B29" s="1334"/>
      <c r="C29" s="1334"/>
      <c r="D29" s="1334"/>
      <c r="E29" s="1334"/>
      <c r="F29" s="1334"/>
      <c r="G29" s="1334"/>
      <c r="H29" s="1334"/>
      <c r="I29" s="1334"/>
      <c r="J29" s="1334"/>
      <c r="K29" s="729"/>
      <c r="L29" s="729"/>
    </row>
    <row r="30" spans="1:12" ht="12.75" customHeight="1" x14ac:dyDescent="0.25">
      <c r="A30" s="774"/>
    </row>
    <row r="31" spans="1:12" ht="12.75" customHeight="1" x14ac:dyDescent="0.25">
      <c r="A31" s="773" t="s">
        <v>586</v>
      </c>
      <c r="B31" s="1333" t="s">
        <v>585</v>
      </c>
      <c r="C31" s="1333"/>
      <c r="D31" s="1333"/>
      <c r="E31" s="1333"/>
      <c r="F31" s="1333"/>
      <c r="G31" s="1333"/>
      <c r="H31" s="1333"/>
      <c r="I31" s="1333"/>
      <c r="J31" s="1333"/>
      <c r="K31" s="1008"/>
    </row>
    <row r="32" spans="1:12" ht="12.75" customHeight="1" x14ac:dyDescent="0.25">
      <c r="A32" s="773"/>
      <c r="B32" s="1333"/>
      <c r="C32" s="1333"/>
      <c r="D32" s="1333"/>
      <c r="E32" s="1333"/>
      <c r="F32" s="1333"/>
      <c r="G32" s="1333"/>
      <c r="H32" s="1333"/>
      <c r="I32" s="1333"/>
      <c r="J32" s="1333"/>
      <c r="K32" s="729"/>
      <c r="L32" s="729"/>
    </row>
    <row r="33" spans="1:12" ht="12.75" customHeight="1" x14ac:dyDescent="0.25">
      <c r="A33" s="774"/>
      <c r="K33" s="771"/>
    </row>
    <row r="34" spans="1:12" ht="12.75" customHeight="1" x14ac:dyDescent="0.25">
      <c r="A34" s="773" t="s">
        <v>584</v>
      </c>
      <c r="B34" s="1333" t="s">
        <v>583</v>
      </c>
      <c r="C34" s="1333"/>
      <c r="D34" s="1333"/>
      <c r="E34" s="1333"/>
      <c r="F34" s="1333"/>
      <c r="G34" s="1333"/>
      <c r="H34" s="1333"/>
      <c r="I34" s="1333"/>
      <c r="J34" s="1333"/>
      <c r="K34" s="1008"/>
      <c r="L34" s="729"/>
    </row>
    <row r="35" spans="1:12" ht="12.75" customHeight="1" x14ac:dyDescent="0.25">
      <c r="A35" s="774"/>
    </row>
    <row r="36" spans="1:12" ht="12.75" customHeight="1" x14ac:dyDescent="0.25">
      <c r="B36" s="1341" t="s">
        <v>582</v>
      </c>
      <c r="C36" s="1342"/>
      <c r="D36" s="1342"/>
      <c r="E36" s="1342"/>
      <c r="F36" s="1342"/>
      <c r="G36" s="1342"/>
      <c r="H36" s="1342"/>
      <c r="I36" s="1343"/>
      <c r="J36" s="787"/>
    </row>
    <row r="37" spans="1:12" ht="12.75" customHeight="1" x14ac:dyDescent="0.25">
      <c r="B37" s="1344"/>
      <c r="C37" s="1345"/>
      <c r="D37" s="1345"/>
      <c r="E37" s="1345"/>
      <c r="F37" s="1345"/>
      <c r="G37" s="1345"/>
      <c r="H37" s="1345"/>
      <c r="I37" s="1346"/>
      <c r="J37" s="787"/>
    </row>
    <row r="38" spans="1:12" ht="12.75" customHeight="1" x14ac:dyDescent="0.25">
      <c r="B38" s="767"/>
      <c r="C38" s="767"/>
      <c r="D38" s="767"/>
      <c r="E38" s="767"/>
      <c r="F38" s="767"/>
      <c r="G38" s="767"/>
      <c r="H38" s="767"/>
      <c r="I38" s="767"/>
      <c r="J38" s="787"/>
    </row>
    <row r="39" spans="1:12" ht="12.75" customHeight="1" x14ac:dyDescent="0.25">
      <c r="B39" s="1341" t="s">
        <v>581</v>
      </c>
      <c r="C39" s="1342"/>
      <c r="D39" s="1342"/>
      <c r="E39" s="1342"/>
      <c r="F39" s="1342"/>
      <c r="G39" s="1342"/>
      <c r="H39" s="1342"/>
      <c r="I39" s="1343"/>
      <c r="J39" s="787"/>
    </row>
    <row r="40" spans="1:12" ht="12.75" customHeight="1" x14ac:dyDescent="0.25">
      <c r="B40" s="1344"/>
      <c r="C40" s="1345"/>
      <c r="D40" s="1345"/>
      <c r="E40" s="1345"/>
      <c r="F40" s="1345"/>
      <c r="G40" s="1345"/>
      <c r="H40" s="1345"/>
      <c r="I40" s="1346"/>
      <c r="J40" s="787"/>
    </row>
    <row r="41" spans="1:12" ht="12.75" customHeight="1" x14ac:dyDescent="0.25"/>
    <row r="42" spans="1:12" ht="12.75" customHeight="1" x14ac:dyDescent="0.25">
      <c r="A42" s="786" t="s">
        <v>580</v>
      </c>
    </row>
    <row r="43" spans="1:12" ht="12.75" customHeight="1" x14ac:dyDescent="0.25">
      <c r="A43" s="774" t="s">
        <v>579</v>
      </c>
      <c r="B43" s="1332" t="s">
        <v>578</v>
      </c>
      <c r="C43" s="1332"/>
      <c r="D43" s="1332"/>
      <c r="E43" s="1332"/>
      <c r="F43" s="1332"/>
      <c r="G43" s="1332"/>
      <c r="H43" s="1332"/>
      <c r="I43" s="1332"/>
      <c r="J43" s="1332"/>
    </row>
    <row r="44" spans="1:12" ht="12.75" customHeight="1" x14ac:dyDescent="0.25">
      <c r="A44" s="774"/>
      <c r="B44" s="1349"/>
      <c r="C44" s="1350"/>
      <c r="D44" s="1350"/>
      <c r="E44" s="1350"/>
      <c r="F44" s="1350"/>
      <c r="G44" s="1350"/>
      <c r="H44" s="1350"/>
      <c r="I44" s="1350"/>
      <c r="J44" s="1351"/>
    </row>
    <row r="45" spans="1:12" ht="12.75" customHeight="1" x14ac:dyDescent="0.25">
      <c r="A45" s="774"/>
      <c r="B45" s="1352"/>
      <c r="C45" s="1333"/>
      <c r="D45" s="1333"/>
      <c r="E45" s="1333"/>
      <c r="F45" s="1333"/>
      <c r="G45" s="1333"/>
      <c r="H45" s="1333"/>
      <c r="I45" s="1333"/>
      <c r="J45" s="1353"/>
    </row>
    <row r="46" spans="1:12" ht="12.75" customHeight="1" x14ac:dyDescent="0.25">
      <c r="A46" s="774"/>
      <c r="B46" s="1352"/>
      <c r="C46" s="1333"/>
      <c r="D46" s="1333"/>
      <c r="E46" s="1333"/>
      <c r="F46" s="1333"/>
      <c r="G46" s="1333"/>
      <c r="H46" s="1333"/>
      <c r="I46" s="1333"/>
      <c r="J46" s="1353"/>
    </row>
    <row r="47" spans="1:12" ht="12.75" customHeight="1" x14ac:dyDescent="0.25">
      <c r="A47" s="774"/>
      <c r="B47" s="1354"/>
      <c r="C47" s="1355"/>
      <c r="D47" s="1355"/>
      <c r="E47" s="1355"/>
      <c r="F47" s="1355"/>
      <c r="G47" s="1355"/>
      <c r="H47" s="1355"/>
      <c r="I47" s="1355"/>
      <c r="J47" s="1356"/>
    </row>
    <row r="48" spans="1:12" ht="12.75" customHeight="1" x14ac:dyDescent="0.25">
      <c r="A48" s="774"/>
      <c r="B48" s="785"/>
      <c r="C48" s="785"/>
      <c r="D48" s="785"/>
      <c r="E48" s="785"/>
      <c r="F48" s="785"/>
      <c r="G48" s="785"/>
      <c r="H48" s="785"/>
      <c r="I48" s="785"/>
      <c r="J48" s="785"/>
      <c r="K48" s="785"/>
    </row>
    <row r="49" spans="1:12" ht="12.75" customHeight="1" x14ac:dyDescent="0.25">
      <c r="A49" s="773" t="s">
        <v>577</v>
      </c>
      <c r="B49" s="1333" t="s">
        <v>576</v>
      </c>
      <c r="C49" s="1333"/>
      <c r="D49" s="1333"/>
      <c r="E49" s="1333"/>
      <c r="F49" s="1333"/>
      <c r="G49" s="1333"/>
      <c r="H49" s="1333"/>
      <c r="I49" s="1333"/>
      <c r="J49" s="1333"/>
      <c r="K49" s="1008"/>
    </row>
    <row r="50" spans="1:12" ht="12.75" customHeight="1" x14ac:dyDescent="0.25">
      <c r="A50" s="773"/>
      <c r="B50" s="1333"/>
      <c r="C50" s="1333"/>
      <c r="D50" s="1333"/>
      <c r="E50" s="1333"/>
      <c r="F50" s="1333"/>
      <c r="G50" s="1333"/>
      <c r="H50" s="1333"/>
      <c r="I50" s="1333"/>
      <c r="J50" s="1333"/>
    </row>
    <row r="51" spans="1:12" ht="12.75" customHeight="1" x14ac:dyDescent="0.25">
      <c r="A51" s="773"/>
      <c r="B51" s="1333"/>
      <c r="C51" s="1333"/>
      <c r="D51" s="1333"/>
      <c r="E51" s="1333"/>
      <c r="F51" s="1333"/>
      <c r="G51" s="1333"/>
      <c r="H51" s="1333"/>
      <c r="I51" s="1333"/>
      <c r="J51" s="1333"/>
      <c r="K51" s="729"/>
      <c r="L51" s="729"/>
    </row>
    <row r="52" spans="1:12" ht="12.75" customHeight="1" x14ac:dyDescent="0.25">
      <c r="A52" s="774"/>
      <c r="B52" s="771"/>
      <c r="C52" s="771"/>
      <c r="D52" s="771"/>
      <c r="E52" s="771"/>
      <c r="F52" s="771"/>
      <c r="G52" s="771"/>
      <c r="H52" s="771"/>
      <c r="I52" s="771"/>
      <c r="J52" s="771"/>
    </row>
    <row r="53" spans="1:12" ht="12.75" customHeight="1" x14ac:dyDescent="0.25">
      <c r="B53" s="1347" t="s">
        <v>575</v>
      </c>
      <c r="C53" s="1347"/>
      <c r="D53" s="1347"/>
      <c r="E53" s="1347"/>
      <c r="F53" s="1347"/>
      <c r="G53" s="1347"/>
      <c r="H53" s="1347"/>
      <c r="I53" s="1347"/>
      <c r="J53" s="1347"/>
    </row>
    <row r="54" spans="1:12" ht="12.75" customHeight="1" x14ac:dyDescent="0.25">
      <c r="A54" s="774"/>
      <c r="B54" s="771"/>
      <c r="C54" s="771"/>
      <c r="D54" s="771"/>
      <c r="E54" s="771"/>
      <c r="F54" s="771"/>
      <c r="G54" s="771"/>
      <c r="H54" s="771"/>
      <c r="I54" s="771"/>
      <c r="J54" s="771"/>
    </row>
    <row r="55" spans="1:12" ht="12.75" customHeight="1" x14ac:dyDescent="0.25">
      <c r="B55" s="1348" t="s">
        <v>574</v>
      </c>
      <c r="C55" s="1348"/>
      <c r="D55" s="1348"/>
      <c r="E55" s="1348"/>
      <c r="F55" s="1348"/>
      <c r="G55" s="1348"/>
      <c r="H55" s="1348"/>
      <c r="I55" s="1348"/>
      <c r="J55" s="1348"/>
    </row>
    <row r="56" spans="1:12" ht="12.75" customHeight="1" x14ac:dyDescent="0.25">
      <c r="B56" s="1348"/>
      <c r="C56" s="1348"/>
      <c r="D56" s="1348"/>
      <c r="E56" s="1348"/>
      <c r="F56" s="1348"/>
      <c r="G56" s="1348"/>
      <c r="H56" s="1348"/>
      <c r="I56" s="1348"/>
      <c r="J56" s="1348"/>
    </row>
    <row r="57" spans="1:12" ht="12.75" customHeight="1" x14ac:dyDescent="0.25">
      <c r="B57" s="777"/>
      <c r="C57" s="777"/>
      <c r="D57" s="777"/>
      <c r="E57" s="777"/>
      <c r="F57" s="777"/>
      <c r="G57" s="777"/>
      <c r="H57" s="777"/>
      <c r="I57" s="777"/>
      <c r="J57" s="777"/>
    </row>
    <row r="58" spans="1:12" ht="12.75" customHeight="1" x14ac:dyDescent="0.25">
      <c r="A58" s="762" t="s">
        <v>573</v>
      </c>
      <c r="B58" s="757"/>
      <c r="C58" s="757"/>
      <c r="D58" s="757"/>
      <c r="E58" s="757"/>
      <c r="F58" s="757"/>
      <c r="G58" s="757"/>
      <c r="H58" s="757"/>
      <c r="I58" s="757"/>
      <c r="J58" s="757"/>
      <c r="K58" s="757"/>
    </row>
    <row r="59" spans="1:12" ht="12.75" customHeight="1" x14ac:dyDescent="0.25">
      <c r="A59" s="762"/>
      <c r="B59" s="757"/>
      <c r="C59" s="757"/>
      <c r="D59" s="757"/>
      <c r="E59" s="757"/>
      <c r="F59" s="757"/>
      <c r="G59" s="757"/>
      <c r="H59" s="757"/>
      <c r="I59" s="757"/>
      <c r="J59" s="757"/>
      <c r="K59" s="757"/>
    </row>
    <row r="60" spans="1:12" ht="12.75" customHeight="1" x14ac:dyDescent="0.25">
      <c r="A60" s="757"/>
      <c r="B60" s="780" t="s">
        <v>22</v>
      </c>
      <c r="C60" s="1339" t="s">
        <v>572</v>
      </c>
      <c r="D60" s="1339"/>
      <c r="E60" s="1339"/>
      <c r="F60" s="1339"/>
      <c r="G60" s="1339"/>
      <c r="H60" s="1339"/>
      <c r="I60" s="1339"/>
      <c r="J60" s="1339"/>
      <c r="K60" s="776"/>
    </row>
    <row r="61" spans="1:12" ht="12.75" customHeight="1" x14ac:dyDescent="0.25">
      <c r="A61" s="757"/>
      <c r="B61" s="780"/>
      <c r="C61" s="776"/>
      <c r="D61" s="776"/>
      <c r="E61" s="776"/>
      <c r="F61" s="776"/>
      <c r="G61" s="776"/>
      <c r="H61" s="776"/>
      <c r="I61" s="776"/>
      <c r="J61" s="776"/>
      <c r="K61" s="776"/>
    </row>
    <row r="62" spans="1:12" ht="12.75" customHeight="1" x14ac:dyDescent="0.25">
      <c r="A62" s="757"/>
      <c r="B62" s="780" t="s">
        <v>23</v>
      </c>
      <c r="C62" s="1339" t="s">
        <v>571</v>
      </c>
      <c r="D62" s="1339"/>
      <c r="E62" s="1339"/>
      <c r="F62" s="1339"/>
      <c r="G62" s="1339"/>
      <c r="H62" s="1339"/>
      <c r="I62" s="1339"/>
      <c r="J62" s="1339"/>
      <c r="K62" s="757"/>
    </row>
    <row r="63" spans="1:12" ht="12.75" customHeight="1" x14ac:dyDescent="0.25">
      <c r="A63" s="757"/>
      <c r="B63" s="780"/>
      <c r="C63" s="757"/>
      <c r="D63" s="757"/>
      <c r="E63" s="757"/>
      <c r="F63" s="757"/>
      <c r="G63" s="757"/>
      <c r="H63" s="757"/>
      <c r="I63" s="757"/>
      <c r="J63" s="757"/>
      <c r="K63" s="757"/>
    </row>
    <row r="64" spans="1:12" ht="12.75" customHeight="1" x14ac:dyDescent="0.25">
      <c r="A64" s="757"/>
      <c r="B64" s="780" t="s">
        <v>24</v>
      </c>
      <c r="C64" s="1337" t="s">
        <v>570</v>
      </c>
      <c r="D64" s="1337"/>
      <c r="E64" s="1337"/>
      <c r="F64" s="1337"/>
      <c r="G64" s="1337"/>
      <c r="H64" s="1337"/>
      <c r="I64" s="1337"/>
      <c r="J64" s="1337"/>
      <c r="K64" s="776"/>
    </row>
    <row r="65" spans="1:11" ht="12.75" customHeight="1" x14ac:dyDescent="0.25">
      <c r="A65" s="757"/>
      <c r="B65" s="778"/>
      <c r="C65" s="784"/>
      <c r="D65" s="784"/>
      <c r="E65" s="784"/>
      <c r="F65" s="784"/>
      <c r="G65" s="784"/>
      <c r="H65" s="784"/>
      <c r="I65" s="784"/>
      <c r="J65" s="784"/>
      <c r="K65" s="784"/>
    </row>
    <row r="66" spans="1:11" ht="12.75" customHeight="1" x14ac:dyDescent="0.25">
      <c r="A66" s="757"/>
      <c r="B66" s="761" t="s">
        <v>25</v>
      </c>
      <c r="C66" s="1338" t="s">
        <v>648</v>
      </c>
      <c r="D66" s="1338"/>
      <c r="E66" s="1338"/>
      <c r="F66" s="1338"/>
      <c r="G66" s="1338"/>
      <c r="H66" s="1338"/>
      <c r="I66" s="1338"/>
      <c r="J66" s="1338"/>
      <c r="K66" s="782"/>
    </row>
    <row r="67" spans="1:11" ht="12.75" customHeight="1" x14ac:dyDescent="0.25">
      <c r="A67" s="757"/>
      <c r="B67" s="761"/>
      <c r="C67" s="1338"/>
      <c r="D67" s="1338"/>
      <c r="E67" s="1338"/>
      <c r="F67" s="1338"/>
      <c r="G67" s="1338"/>
      <c r="H67" s="1338"/>
      <c r="I67" s="1338"/>
      <c r="J67" s="1338"/>
      <c r="K67" s="782"/>
    </row>
    <row r="68" spans="1:11" ht="12.75" customHeight="1" x14ac:dyDescent="0.25">
      <c r="A68" s="757"/>
      <c r="B68" s="761"/>
      <c r="C68" s="784"/>
      <c r="D68" s="784"/>
      <c r="E68" s="784"/>
      <c r="F68" s="784"/>
      <c r="G68" s="784"/>
      <c r="H68" s="784"/>
      <c r="I68" s="784"/>
      <c r="J68" s="784"/>
      <c r="K68" s="784"/>
    </row>
    <row r="69" spans="1:11" ht="12.75" customHeight="1" x14ac:dyDescent="0.25">
      <c r="A69" s="757"/>
      <c r="B69" s="761" t="s">
        <v>26</v>
      </c>
      <c r="C69" s="1338" t="s">
        <v>569</v>
      </c>
      <c r="D69" s="1338"/>
      <c r="E69" s="1338"/>
      <c r="F69" s="1338"/>
      <c r="G69" s="1338"/>
      <c r="H69" s="1338"/>
      <c r="I69" s="1338"/>
      <c r="J69" s="1338"/>
      <c r="K69" s="782"/>
    </row>
    <row r="70" spans="1:11" ht="12.75" customHeight="1" x14ac:dyDescent="0.25">
      <c r="A70" s="757"/>
      <c r="B70" s="761"/>
      <c r="C70" s="784"/>
      <c r="D70" s="784"/>
      <c r="E70" s="784"/>
      <c r="F70" s="784"/>
      <c r="G70" s="784"/>
      <c r="H70" s="784"/>
      <c r="I70" s="784"/>
      <c r="J70" s="784"/>
      <c r="K70" s="784"/>
    </row>
    <row r="71" spans="1:11" ht="12.75" customHeight="1" x14ac:dyDescent="0.25">
      <c r="A71" s="757"/>
      <c r="B71" s="761" t="s">
        <v>27</v>
      </c>
      <c r="C71" s="1338" t="s">
        <v>568</v>
      </c>
      <c r="D71" s="1338"/>
      <c r="E71" s="1338"/>
      <c r="F71" s="1338"/>
      <c r="G71" s="1338"/>
      <c r="H71" s="1338"/>
      <c r="I71" s="1338"/>
      <c r="J71" s="1338"/>
      <c r="K71" s="782"/>
    </row>
    <row r="72" spans="1:11" ht="12.75" customHeight="1" x14ac:dyDescent="0.25">
      <c r="A72" s="757"/>
      <c r="B72" s="761"/>
      <c r="C72" s="783"/>
      <c r="D72" s="783"/>
      <c r="E72" s="783"/>
      <c r="F72" s="783"/>
      <c r="G72" s="783"/>
      <c r="H72" s="783"/>
      <c r="I72" s="783"/>
      <c r="J72" s="783"/>
      <c r="K72" s="783"/>
    </row>
    <row r="73" spans="1:11" ht="12.75" customHeight="1" x14ac:dyDescent="0.25">
      <c r="A73" s="757"/>
      <c r="B73" s="781" t="s">
        <v>28</v>
      </c>
      <c r="C73" s="1339" t="s">
        <v>567</v>
      </c>
      <c r="D73" s="1339"/>
      <c r="E73" s="1339"/>
      <c r="F73" s="1339"/>
      <c r="G73" s="1339"/>
      <c r="H73" s="1339"/>
      <c r="I73" s="1339"/>
      <c r="J73" s="1339"/>
      <c r="K73" s="757"/>
    </row>
    <row r="74" spans="1:11" ht="12.75" customHeight="1" x14ac:dyDescent="0.25">
      <c r="A74" s="757"/>
      <c r="B74" s="781"/>
      <c r="C74" s="757"/>
      <c r="D74" s="757"/>
      <c r="E74" s="757"/>
      <c r="F74" s="757"/>
      <c r="G74" s="757"/>
      <c r="H74" s="757"/>
      <c r="I74" s="757"/>
      <c r="J74" s="757"/>
      <c r="K74" s="757"/>
    </row>
    <row r="75" spans="1:11" ht="12.75" customHeight="1" x14ac:dyDescent="0.25">
      <c r="A75" s="757"/>
      <c r="B75" s="761" t="s">
        <v>29</v>
      </c>
      <c r="C75" s="1338" t="s">
        <v>863</v>
      </c>
      <c r="D75" s="1338"/>
      <c r="E75" s="1338"/>
      <c r="F75" s="1338"/>
      <c r="G75" s="1338"/>
      <c r="H75" s="1338"/>
      <c r="I75" s="1338"/>
      <c r="J75" s="1338"/>
      <c r="K75" s="782"/>
    </row>
    <row r="76" spans="1:11" ht="12.75" customHeight="1" x14ac:dyDescent="0.25">
      <c r="A76" s="757"/>
      <c r="B76" s="761"/>
      <c r="C76" s="1338"/>
      <c r="D76" s="1338"/>
      <c r="E76" s="1338"/>
      <c r="F76" s="1338"/>
      <c r="G76" s="1338"/>
      <c r="H76" s="1338"/>
      <c r="I76" s="1338"/>
      <c r="J76" s="1338"/>
      <c r="K76" s="783"/>
    </row>
    <row r="77" spans="1:11" ht="12.75" customHeight="1" x14ac:dyDescent="0.25">
      <c r="A77" s="782"/>
      <c r="B77" s="781"/>
      <c r="C77" s="757"/>
      <c r="D77" s="757"/>
      <c r="E77" s="757"/>
      <c r="F77" s="757"/>
      <c r="G77" s="757"/>
      <c r="H77" s="757"/>
      <c r="I77" s="757"/>
      <c r="J77" s="757"/>
      <c r="K77" s="757"/>
    </row>
    <row r="78" spans="1:11" ht="12.75" customHeight="1" x14ac:dyDescent="0.25">
      <c r="B78" s="761" t="s">
        <v>30</v>
      </c>
      <c r="C78" s="1333" t="s">
        <v>566</v>
      </c>
      <c r="D78" s="1333"/>
      <c r="E78" s="1333"/>
      <c r="F78" s="1333"/>
      <c r="G78" s="1333"/>
      <c r="H78" s="1333"/>
      <c r="I78" s="1333"/>
      <c r="J78" s="1333"/>
      <c r="K78" s="772"/>
    </row>
    <row r="79" spans="1:11" ht="12.75" customHeight="1" x14ac:dyDescent="0.25">
      <c r="B79" s="761"/>
      <c r="C79" s="760"/>
      <c r="D79" s="760"/>
      <c r="E79" s="760"/>
      <c r="F79" s="760"/>
      <c r="G79" s="760"/>
      <c r="H79" s="760"/>
      <c r="I79" s="760"/>
      <c r="J79" s="760"/>
      <c r="K79" s="760"/>
    </row>
    <row r="80" spans="1:11" ht="12.75" customHeight="1" x14ac:dyDescent="0.25">
      <c r="B80" s="780" t="s">
        <v>31</v>
      </c>
      <c r="C80" s="1337" t="s">
        <v>565</v>
      </c>
      <c r="D80" s="1337"/>
      <c r="E80" s="1337"/>
      <c r="F80" s="1337"/>
      <c r="G80" s="1337"/>
      <c r="H80" s="1337"/>
      <c r="I80" s="1337"/>
      <c r="J80" s="1337"/>
      <c r="K80" s="776"/>
    </row>
    <row r="81" spans="1:12" ht="12.75" customHeight="1" x14ac:dyDescent="0.25">
      <c r="B81" s="778"/>
      <c r="C81" s="1337"/>
      <c r="D81" s="1337"/>
      <c r="E81" s="1337"/>
      <c r="F81" s="1337"/>
      <c r="G81" s="1337"/>
      <c r="H81" s="1337"/>
      <c r="I81" s="1337"/>
      <c r="J81" s="1337"/>
      <c r="K81" s="776"/>
    </row>
    <row r="82" spans="1:12" ht="12.75" customHeight="1" x14ac:dyDescent="0.25">
      <c r="B82" s="761"/>
      <c r="C82" s="760"/>
      <c r="D82" s="760"/>
      <c r="E82" s="760"/>
      <c r="F82" s="760"/>
      <c r="G82" s="760"/>
      <c r="H82" s="760"/>
      <c r="I82" s="760"/>
      <c r="J82" s="760"/>
      <c r="K82" s="760"/>
    </row>
    <row r="83" spans="1:12" ht="12.75" customHeight="1" x14ac:dyDescent="0.25">
      <c r="B83" s="779" t="s">
        <v>32</v>
      </c>
      <c r="C83" s="1337" t="s">
        <v>564</v>
      </c>
      <c r="D83" s="1337"/>
      <c r="E83" s="1337"/>
      <c r="F83" s="1337"/>
      <c r="G83" s="1337"/>
      <c r="H83" s="1337"/>
      <c r="I83" s="1337"/>
      <c r="J83" s="1337"/>
      <c r="K83" s="776"/>
    </row>
    <row r="84" spans="1:12" ht="12.75" customHeight="1" x14ac:dyDescent="0.25">
      <c r="B84" s="778"/>
      <c r="C84" s="1337"/>
      <c r="D84" s="1337"/>
      <c r="E84" s="1337"/>
      <c r="F84" s="1337"/>
      <c r="G84" s="1337"/>
      <c r="H84" s="1337"/>
      <c r="I84" s="1337"/>
      <c r="J84" s="1337"/>
      <c r="K84" s="776"/>
    </row>
    <row r="85" spans="1:12" ht="12.75" customHeight="1" x14ac:dyDescent="0.25">
      <c r="B85" s="777"/>
      <c r="C85" s="777"/>
      <c r="D85" s="777"/>
      <c r="E85" s="777"/>
      <c r="F85" s="777"/>
      <c r="G85" s="777"/>
      <c r="H85" s="777"/>
      <c r="I85" s="777"/>
      <c r="J85" s="777"/>
    </row>
    <row r="86" spans="1:12" ht="12.75" customHeight="1" x14ac:dyDescent="0.25">
      <c r="A86" s="762" t="s">
        <v>563</v>
      </c>
      <c r="B86" s="762"/>
      <c r="C86" s="762"/>
      <c r="D86" s="762"/>
      <c r="E86" s="757"/>
      <c r="F86" s="757"/>
      <c r="G86" s="757"/>
      <c r="H86" s="757"/>
      <c r="I86" s="757"/>
      <c r="J86" s="757"/>
      <c r="K86" s="757"/>
    </row>
    <row r="87" spans="1:12" ht="12.75" customHeight="1" x14ac:dyDescent="0.25">
      <c r="A87" s="762"/>
      <c r="B87" s="1338" t="s">
        <v>562</v>
      </c>
      <c r="C87" s="1338"/>
      <c r="D87" s="1338"/>
      <c r="E87" s="1338"/>
      <c r="F87" s="1338"/>
      <c r="G87" s="1338"/>
      <c r="H87" s="1338"/>
      <c r="I87" s="1338"/>
      <c r="J87" s="1338"/>
      <c r="K87" s="757"/>
    </row>
    <row r="88" spans="1:12" ht="12.75" customHeight="1" x14ac:dyDescent="0.25">
      <c r="A88" s="762"/>
      <c r="B88" s="1338"/>
      <c r="C88" s="1338"/>
      <c r="D88" s="1338"/>
      <c r="E88" s="1338"/>
      <c r="F88" s="1338"/>
      <c r="G88" s="1338"/>
      <c r="H88" s="1338"/>
      <c r="I88" s="1338"/>
      <c r="J88" s="1338"/>
      <c r="K88" s="757"/>
    </row>
    <row r="89" spans="1:12" ht="12.75" customHeight="1" x14ac:dyDescent="0.25">
      <c r="A89" s="762"/>
      <c r="B89" s="1338"/>
      <c r="C89" s="1338"/>
      <c r="D89" s="1338"/>
      <c r="E89" s="1338"/>
      <c r="F89" s="1338"/>
      <c r="G89" s="1338"/>
      <c r="H89" s="1338"/>
      <c r="I89" s="1338"/>
      <c r="J89" s="1338"/>
      <c r="K89" s="757"/>
    </row>
    <row r="90" spans="1:12" ht="12.75" customHeight="1" x14ac:dyDescent="0.25">
      <c r="A90" s="762"/>
      <c r="B90" s="776"/>
      <c r="C90" s="776"/>
      <c r="D90" s="776"/>
      <c r="E90" s="776"/>
      <c r="F90" s="776"/>
      <c r="G90" s="776"/>
      <c r="H90" s="776"/>
      <c r="I90" s="776"/>
      <c r="J90" s="776"/>
      <c r="K90" s="757"/>
    </row>
    <row r="91" spans="1:12" ht="12.75" customHeight="1" x14ac:dyDescent="0.25">
      <c r="A91" s="774" t="s">
        <v>561</v>
      </c>
      <c r="B91" s="1340" t="s">
        <v>560</v>
      </c>
      <c r="C91" s="1340"/>
      <c r="D91" s="1340"/>
      <c r="E91" s="1340"/>
      <c r="F91" s="1340"/>
      <c r="G91" s="1340"/>
      <c r="H91" s="1340"/>
      <c r="I91" s="1340"/>
      <c r="K91" s="1008"/>
      <c r="L91" s="729"/>
    </row>
    <row r="92" spans="1:12" ht="12.75" customHeight="1" x14ac:dyDescent="0.25">
      <c r="A92" s="774"/>
      <c r="K92" s="729"/>
    </row>
    <row r="93" spans="1:12" ht="12.75" customHeight="1" x14ac:dyDescent="0.25">
      <c r="A93" s="774"/>
      <c r="B93" s="1334" t="s">
        <v>559</v>
      </c>
      <c r="C93" s="1334"/>
      <c r="D93" s="1334"/>
      <c r="E93" s="1334"/>
      <c r="F93" s="1334"/>
      <c r="G93" s="1334"/>
      <c r="H93" s="1334"/>
      <c r="I93" s="1334"/>
      <c r="J93" s="771"/>
    </row>
    <row r="94" spans="1:12" ht="12.75" customHeight="1" x14ac:dyDescent="0.25">
      <c r="A94" s="774"/>
      <c r="B94" s="1334"/>
      <c r="C94" s="1334"/>
      <c r="D94" s="1334"/>
      <c r="E94" s="1334"/>
      <c r="F94" s="1334"/>
      <c r="G94" s="1334"/>
      <c r="H94" s="1334"/>
      <c r="I94" s="1334"/>
      <c r="J94" s="771"/>
    </row>
    <row r="95" spans="1:12" ht="12.75" customHeight="1" x14ac:dyDescent="0.25">
      <c r="A95" s="774"/>
      <c r="B95" s="775"/>
      <c r="C95" s="775"/>
      <c r="D95" s="775"/>
      <c r="E95" s="775"/>
      <c r="F95" s="775"/>
      <c r="G95" s="775"/>
      <c r="H95" s="775"/>
      <c r="I95" s="775"/>
      <c r="J95" s="775"/>
    </row>
    <row r="96" spans="1:12" ht="12.75" customHeight="1" x14ac:dyDescent="0.25">
      <c r="A96" s="773" t="s">
        <v>558</v>
      </c>
      <c r="B96" s="1333" t="s">
        <v>557</v>
      </c>
      <c r="C96" s="1333"/>
      <c r="D96" s="1333"/>
      <c r="E96" s="1333"/>
      <c r="F96" s="1333"/>
      <c r="G96" s="1333"/>
      <c r="H96" s="1333"/>
      <c r="I96" s="1333"/>
      <c r="J96" s="772"/>
      <c r="K96" s="1012"/>
    </row>
    <row r="97" spans="1:12" ht="12.75" customHeight="1" x14ac:dyDescent="0.25">
      <c r="A97" s="773"/>
      <c r="B97" s="1333"/>
      <c r="C97" s="1333"/>
      <c r="D97" s="1333"/>
      <c r="E97" s="1333"/>
      <c r="F97" s="1333"/>
      <c r="G97" s="1333"/>
      <c r="H97" s="1333"/>
      <c r="I97" s="1333"/>
      <c r="J97" s="772"/>
      <c r="K97" s="729"/>
      <c r="L97" s="729"/>
    </row>
    <row r="98" spans="1:12" ht="12.75" customHeight="1" x14ac:dyDescent="0.25">
      <c r="A98" s="774"/>
      <c r="B98" s="771"/>
      <c r="C98" s="771"/>
      <c r="D98" s="771"/>
      <c r="E98" s="771"/>
      <c r="F98" s="771"/>
      <c r="G98" s="771"/>
      <c r="H98" s="771"/>
      <c r="I98" s="771"/>
      <c r="J98" s="771"/>
      <c r="K98" s="729"/>
    </row>
    <row r="99" spans="1:12" ht="12.75" customHeight="1" x14ac:dyDescent="0.25">
      <c r="A99" s="774"/>
      <c r="B99" s="1334" t="s">
        <v>556</v>
      </c>
      <c r="C99" s="1334"/>
      <c r="D99" s="1334"/>
      <c r="E99" s="1334"/>
      <c r="F99" s="1334"/>
      <c r="G99" s="1334"/>
      <c r="H99" s="1334"/>
      <c r="I99" s="1334"/>
      <c r="J99" s="771"/>
    </row>
    <row r="100" spans="1:12" ht="12.75" customHeight="1" x14ac:dyDescent="0.25">
      <c r="A100" s="774"/>
      <c r="B100" s="1334"/>
      <c r="C100" s="1334"/>
      <c r="D100" s="1334"/>
      <c r="E100" s="1334"/>
      <c r="F100" s="1334"/>
      <c r="G100" s="1334"/>
      <c r="H100" s="1334"/>
      <c r="I100" s="1334"/>
      <c r="J100" s="771"/>
    </row>
    <row r="101" spans="1:12" ht="12.75" customHeight="1" x14ac:dyDescent="0.25">
      <c r="A101" s="774"/>
      <c r="B101" s="771"/>
      <c r="C101" s="771"/>
      <c r="D101" s="771"/>
      <c r="E101" s="771"/>
      <c r="F101" s="771"/>
      <c r="G101" s="771"/>
      <c r="H101" s="771"/>
      <c r="I101" s="771"/>
      <c r="J101" s="771"/>
    </row>
    <row r="102" spans="1:12" ht="12.75" customHeight="1" x14ac:dyDescent="0.25">
      <c r="A102" s="773" t="s">
        <v>555</v>
      </c>
      <c r="B102" s="1333" t="s">
        <v>554</v>
      </c>
      <c r="C102" s="1333"/>
      <c r="D102" s="1333"/>
      <c r="E102" s="1333"/>
      <c r="F102" s="1333"/>
      <c r="G102" s="1333"/>
      <c r="H102" s="1333"/>
      <c r="I102" s="1333"/>
      <c r="J102" s="772"/>
      <c r="K102" s="1012"/>
    </row>
    <row r="103" spans="1:12" ht="12.75" customHeight="1" x14ac:dyDescent="0.25">
      <c r="A103" s="773"/>
      <c r="B103" s="1333"/>
      <c r="C103" s="1333"/>
      <c r="D103" s="1333"/>
      <c r="E103" s="1333"/>
      <c r="F103" s="1333"/>
      <c r="G103" s="1333"/>
      <c r="H103" s="1333"/>
      <c r="I103" s="1333"/>
      <c r="J103" s="772"/>
      <c r="K103" s="729"/>
      <c r="L103" s="729"/>
    </row>
    <row r="104" spans="1:12" ht="12.75" customHeight="1" x14ac:dyDescent="0.25">
      <c r="A104" s="774"/>
      <c r="K104" s="729"/>
    </row>
    <row r="105" spans="1:12" ht="12.75" customHeight="1" x14ac:dyDescent="0.25">
      <c r="A105" s="774"/>
      <c r="B105" s="1334" t="s">
        <v>553</v>
      </c>
      <c r="C105" s="1334"/>
      <c r="D105" s="1334"/>
      <c r="E105" s="1334"/>
      <c r="F105" s="1334"/>
      <c r="G105" s="1334"/>
      <c r="H105" s="1334"/>
      <c r="I105" s="1334"/>
      <c r="J105" s="771"/>
    </row>
    <row r="106" spans="1:12" ht="12.75" customHeight="1" x14ac:dyDescent="0.25">
      <c r="A106" s="774"/>
      <c r="B106" s="1334"/>
      <c r="C106" s="1334"/>
      <c r="D106" s="1334"/>
      <c r="E106" s="1334"/>
      <c r="F106" s="1334"/>
      <c r="G106" s="1334"/>
      <c r="H106" s="1334"/>
      <c r="I106" s="1334"/>
      <c r="J106" s="771"/>
    </row>
    <row r="107" spans="1:12" ht="12.75" customHeight="1" x14ac:dyDescent="0.25">
      <c r="A107" s="774"/>
      <c r="B107" s="771"/>
      <c r="C107" s="771"/>
      <c r="D107" s="771"/>
      <c r="E107" s="771"/>
      <c r="F107" s="771"/>
      <c r="G107" s="771"/>
      <c r="H107" s="771"/>
      <c r="I107" s="771"/>
      <c r="J107" s="771"/>
    </row>
    <row r="108" spans="1:12" ht="12.75" customHeight="1" x14ac:dyDescent="0.25">
      <c r="A108" s="773" t="s">
        <v>552</v>
      </c>
      <c r="B108" s="1333" t="s">
        <v>551</v>
      </c>
      <c r="C108" s="1333"/>
      <c r="D108" s="1333"/>
      <c r="E108" s="1333"/>
      <c r="F108" s="1333"/>
      <c r="G108" s="1333"/>
      <c r="H108" s="1333"/>
      <c r="I108" s="1333"/>
      <c r="J108" s="772"/>
      <c r="K108" s="1012"/>
    </row>
    <row r="109" spans="1:12" ht="12.75" customHeight="1" x14ac:dyDescent="0.25">
      <c r="A109" s="773"/>
      <c r="B109" s="1333"/>
      <c r="C109" s="1333"/>
      <c r="D109" s="1333"/>
      <c r="E109" s="1333"/>
      <c r="F109" s="1333"/>
      <c r="G109" s="1333"/>
      <c r="H109" s="1333"/>
      <c r="I109" s="1333"/>
      <c r="J109" s="772"/>
      <c r="K109" s="729"/>
      <c r="L109" s="729"/>
    </row>
    <row r="110" spans="1:12" ht="12.75" customHeight="1" x14ac:dyDescent="0.25">
      <c r="B110" s="765"/>
      <c r="J110" s="771"/>
      <c r="K110" s="729"/>
    </row>
    <row r="111" spans="1:12" ht="12.75" customHeight="1" x14ac:dyDescent="0.25">
      <c r="B111" s="1334" t="s">
        <v>550</v>
      </c>
      <c r="C111" s="1334"/>
      <c r="D111" s="1334"/>
      <c r="E111" s="1334"/>
      <c r="F111" s="1334"/>
      <c r="G111" s="1334"/>
      <c r="H111" s="1334"/>
      <c r="I111" s="1334"/>
      <c r="J111" s="771"/>
      <c r="K111" s="763"/>
    </row>
    <row r="112" spans="1:12" ht="12.75" customHeight="1" x14ac:dyDescent="0.25">
      <c r="B112" s="1334"/>
      <c r="C112" s="1334"/>
      <c r="D112" s="1334"/>
      <c r="E112" s="1334"/>
      <c r="F112" s="1334"/>
      <c r="G112" s="1334"/>
      <c r="H112" s="1334"/>
      <c r="I112" s="1334"/>
    </row>
    <row r="113" spans="1:11" ht="12.75" customHeight="1" x14ac:dyDescent="0.25">
      <c r="B113" s="770"/>
      <c r="C113" s="770"/>
      <c r="D113" s="770"/>
      <c r="E113" s="770"/>
      <c r="F113" s="770"/>
      <c r="G113" s="770"/>
      <c r="H113" s="770"/>
      <c r="I113" s="770"/>
    </row>
    <row r="114" spans="1:11" ht="12.75" customHeight="1" x14ac:dyDescent="0.25">
      <c r="A114" s="769"/>
      <c r="B114" s="1336" t="s">
        <v>549</v>
      </c>
      <c r="C114" s="1336"/>
      <c r="D114" s="1336"/>
      <c r="E114" s="1336"/>
      <c r="F114" s="1336"/>
      <c r="G114" s="1336"/>
      <c r="H114" s="1336"/>
      <c r="I114" s="1336"/>
      <c r="J114" s="1336"/>
    </row>
    <row r="115" spans="1:11" ht="12.75" customHeight="1" x14ac:dyDescent="0.25">
      <c r="A115" s="769"/>
      <c r="B115" s="1336"/>
      <c r="C115" s="1336"/>
      <c r="D115" s="1336"/>
      <c r="E115" s="1336"/>
      <c r="F115" s="1336"/>
      <c r="G115" s="1336"/>
      <c r="H115" s="1336"/>
      <c r="I115" s="1336"/>
      <c r="J115" s="1336"/>
    </row>
    <row r="116" spans="1:11" ht="12.75" customHeight="1" x14ac:dyDescent="0.25">
      <c r="A116" s="768"/>
      <c r="B116" s="1336"/>
      <c r="C116" s="1336"/>
      <c r="D116" s="1336"/>
      <c r="E116" s="1336"/>
      <c r="F116" s="1336"/>
      <c r="G116" s="1336"/>
      <c r="H116" s="1336"/>
      <c r="I116" s="1336"/>
      <c r="J116" s="1336"/>
      <c r="K116" s="410"/>
    </row>
    <row r="117" spans="1:11" ht="12.75" customHeight="1" x14ac:dyDescent="0.25">
      <c r="A117" s="410"/>
      <c r="B117" s="410"/>
      <c r="C117" s="410"/>
      <c r="D117" s="410"/>
      <c r="E117" s="410"/>
      <c r="F117" s="410"/>
      <c r="G117" s="410"/>
      <c r="H117" s="410"/>
      <c r="I117" s="410"/>
      <c r="J117" s="410"/>
      <c r="K117" s="410"/>
    </row>
    <row r="118" spans="1:11" ht="12.75" customHeight="1" x14ac:dyDescent="0.25">
      <c r="A118" s="1335" t="s">
        <v>548</v>
      </c>
      <c r="B118" s="1335"/>
      <c r="C118" s="1335"/>
      <c r="D118" s="1335"/>
      <c r="E118" s="1335"/>
      <c r="F118" s="1335"/>
      <c r="G118" s="1335"/>
      <c r="H118" s="1335"/>
      <c r="I118" s="1335"/>
      <c r="J118" s="1335"/>
      <c r="K118" s="410"/>
    </row>
    <row r="119" spans="1:11" ht="12.75" customHeight="1" x14ac:dyDescent="0.25">
      <c r="A119" s="1335"/>
      <c r="B119" s="1335"/>
      <c r="C119" s="1335"/>
      <c r="D119" s="1335"/>
      <c r="E119" s="1335"/>
      <c r="F119" s="1335"/>
      <c r="G119" s="1335"/>
      <c r="H119" s="1335"/>
      <c r="I119" s="1335"/>
      <c r="J119" s="1335"/>
      <c r="K119" s="410"/>
    </row>
    <row r="120" spans="1:11" ht="12.75" customHeight="1" x14ac:dyDescent="0.25">
      <c r="A120" s="1335"/>
      <c r="B120" s="1335"/>
      <c r="C120" s="1335"/>
      <c r="D120" s="1335"/>
      <c r="E120" s="1335"/>
      <c r="F120" s="1335"/>
      <c r="G120" s="1335"/>
      <c r="H120" s="1335"/>
      <c r="I120" s="1335"/>
      <c r="J120" s="1335"/>
      <c r="K120" s="410"/>
    </row>
    <row r="121" spans="1:11" ht="12.75" customHeight="1" x14ac:dyDescent="0.25">
      <c r="A121" s="410"/>
      <c r="C121" s="410"/>
      <c r="D121" s="410"/>
      <c r="E121" s="410"/>
      <c r="F121" s="410"/>
      <c r="G121" s="410"/>
      <c r="H121" s="410"/>
      <c r="I121" s="410"/>
      <c r="J121" s="410"/>
      <c r="K121" s="410"/>
    </row>
    <row r="122" spans="1:11" ht="12.75" customHeight="1" x14ac:dyDescent="0.25">
      <c r="B122" s="767"/>
      <c r="C122" s="766"/>
      <c r="D122" s="766"/>
      <c r="E122" s="766"/>
      <c r="F122" s="766"/>
      <c r="G122" s="766"/>
      <c r="H122" s="766"/>
      <c r="I122" s="766"/>
      <c r="J122" s="766"/>
    </row>
    <row r="123" spans="1:11" ht="12.75" customHeight="1" x14ac:dyDescent="0.25">
      <c r="A123" s="1330"/>
      <c r="B123" s="1330"/>
      <c r="C123" s="1330"/>
      <c r="D123" s="765"/>
      <c r="E123" s="1331"/>
      <c r="F123" s="1331"/>
      <c r="G123" s="765"/>
      <c r="H123" s="1332"/>
      <c r="I123" s="1332"/>
      <c r="J123" s="765"/>
      <c r="K123" s="892"/>
    </row>
    <row r="124" spans="1:11" s="762" customFormat="1" ht="12.75" customHeight="1" x14ac:dyDescent="0.25">
      <c r="A124" s="764" t="s">
        <v>102</v>
      </c>
      <c r="B124" s="763"/>
      <c r="C124" s="763"/>
      <c r="D124" s="763"/>
      <c r="E124" s="763" t="s">
        <v>121</v>
      </c>
      <c r="F124" s="763"/>
      <c r="G124" s="763"/>
      <c r="H124" s="763" t="s">
        <v>86</v>
      </c>
      <c r="I124" s="763"/>
      <c r="J124" s="763"/>
      <c r="K124" s="763" t="s">
        <v>90</v>
      </c>
    </row>
    <row r="132" spans="2:11" x14ac:dyDescent="0.25">
      <c r="K132" s="1010" t="s">
        <v>799</v>
      </c>
    </row>
    <row r="133" spans="2:11" x14ac:dyDescent="0.25">
      <c r="K133" s="1010" t="s">
        <v>800</v>
      </c>
    </row>
    <row r="144" spans="2:11" ht="14.25" customHeight="1" x14ac:dyDescent="0.25">
      <c r="B144" s="761"/>
      <c r="C144" s="760"/>
      <c r="D144" s="760"/>
      <c r="E144" s="760"/>
      <c r="F144" s="760"/>
      <c r="G144" s="760"/>
      <c r="H144" s="760"/>
      <c r="I144" s="760"/>
      <c r="J144" s="760"/>
      <c r="K144" s="760"/>
    </row>
  </sheetData>
  <mergeCells count="40">
    <mergeCell ref="B25:J25"/>
    <mergeCell ref="E6:I6"/>
    <mergeCell ref="A15:K20"/>
    <mergeCell ref="B23:J23"/>
    <mergeCell ref="A13:K13"/>
    <mergeCell ref="C62:J62"/>
    <mergeCell ref="B27:J29"/>
    <mergeCell ref="B31:J32"/>
    <mergeCell ref="B34:J34"/>
    <mergeCell ref="B36:I37"/>
    <mergeCell ref="B39:I40"/>
    <mergeCell ref="B43:J43"/>
    <mergeCell ref="B49:J51"/>
    <mergeCell ref="B53:J53"/>
    <mergeCell ref="B55:J56"/>
    <mergeCell ref="C60:J60"/>
    <mergeCell ref="B44:J47"/>
    <mergeCell ref="B93:I94"/>
    <mergeCell ref="C64:J64"/>
    <mergeCell ref="C69:J69"/>
    <mergeCell ref="C71:J71"/>
    <mergeCell ref="C73:J73"/>
    <mergeCell ref="C75:J76"/>
    <mergeCell ref="C78:J78"/>
    <mergeCell ref="C80:J81"/>
    <mergeCell ref="C83:J84"/>
    <mergeCell ref="B87:J89"/>
    <mergeCell ref="B91:I91"/>
    <mergeCell ref="C66:J67"/>
    <mergeCell ref="A123:C123"/>
    <mergeCell ref="E123:F123"/>
    <mergeCell ref="H123:I123"/>
    <mergeCell ref="B96:I97"/>
    <mergeCell ref="B99:I100"/>
    <mergeCell ref="B102:I103"/>
    <mergeCell ref="B105:I106"/>
    <mergeCell ref="B108:I109"/>
    <mergeCell ref="B111:I112"/>
    <mergeCell ref="A118:J120"/>
    <mergeCell ref="B114:J116"/>
  </mergeCells>
  <conditionalFormatting sqref="K23 K25 K27 K31 K34 K49 K91 K96 K102 K108">
    <cfRule type="cellIs" dxfId="15" priority="1" operator="equal">
      <formula>$K$133</formula>
    </cfRule>
    <cfRule type="cellIs" dxfId="14" priority="2" operator="equal">
      <formula>$K$132</formula>
    </cfRule>
  </conditionalFormatting>
  <dataValidations count="1">
    <dataValidation type="list" allowBlank="1" showInputMessage="1" showErrorMessage="1" sqref="K23 K108 K102 K96 K91 K49 K34 K31 K27 K25" xr:uid="{929AD002-CDDE-4FF7-AF82-BE6F23D3B37C}">
      <formula1>$K$132:$K$133</formula1>
    </dataValidation>
  </dataValidations>
  <pageMargins left="0.5" right="0.5" top="1" bottom="0.5" header="0.3" footer="0.3"/>
  <pageSetup paperSize="5" scale="87" fitToHeight="0" orientation="portrait" useFirstPageNumber="1" r:id="rId1"/>
  <headerFooter scaleWithDoc="0">
    <oddFooter>&amp;L&amp;A</oddFooter>
  </headerFooter>
  <rowBreaks count="1" manualBreakCount="1">
    <brk id="7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D7F9B-30FA-495B-A97F-7898DCB73FFE}">
  <sheetPr>
    <tabColor theme="9" tint="-0.249977111117893"/>
    <pageSetUpPr fitToPage="1"/>
  </sheetPr>
  <dimension ref="A1:M31"/>
  <sheetViews>
    <sheetView showGridLines="0" workbookViewId="0">
      <selection activeCell="A2" sqref="A2"/>
    </sheetView>
  </sheetViews>
  <sheetFormatPr defaultColWidth="9.109375" defaultRowHeight="13.2" x14ac:dyDescent="0.25"/>
  <cols>
    <col min="1" max="1" width="36.109375" style="714" customWidth="1"/>
    <col min="2" max="2" width="12.88671875" style="714" customWidth="1"/>
    <col min="3" max="3" width="11.6640625" style="714" customWidth="1"/>
    <col min="4" max="4" width="15.44140625" style="714" customWidth="1"/>
    <col min="5" max="7" width="11.6640625" style="714" customWidth="1"/>
    <col min="8" max="8" width="14.6640625" style="714" customWidth="1"/>
    <col min="9" max="9" width="12.33203125" style="714" customWidth="1"/>
    <col min="10" max="10" width="14.5546875" style="714" customWidth="1"/>
    <col min="11" max="11" width="13.6640625" style="714" customWidth="1"/>
    <col min="12" max="16384" width="9.109375" style="714"/>
  </cols>
  <sheetData>
    <row r="1" spans="1:13" ht="15.6" customHeight="1" x14ac:dyDescent="0.25">
      <c r="A1" s="847" t="s">
        <v>1</v>
      </c>
      <c r="I1" s="838"/>
    </row>
    <row r="2" spans="1:13" ht="15" customHeight="1" x14ac:dyDescent="0.25">
      <c r="A2" s="847"/>
      <c r="B2" s="847"/>
      <c r="C2" s="847"/>
      <c r="D2" s="847"/>
      <c r="E2" s="847"/>
      <c r="F2" s="847"/>
      <c r="G2" s="847"/>
      <c r="H2" s="847"/>
      <c r="I2" s="847"/>
    </row>
    <row r="3" spans="1:13" ht="15" customHeight="1" x14ac:dyDescent="0.25">
      <c r="A3" s="833" t="s">
        <v>18</v>
      </c>
      <c r="B3" s="809"/>
      <c r="C3" s="809"/>
      <c r="D3" s="846"/>
      <c r="E3" s="845"/>
      <c r="F3" s="845"/>
      <c r="G3" s="845"/>
      <c r="H3" s="844"/>
      <c r="I3" s="843"/>
      <c r="J3" s="842"/>
      <c r="K3" s="841"/>
    </row>
    <row r="4" spans="1:13" ht="15" customHeight="1" x14ac:dyDescent="0.25">
      <c r="A4" s="833" t="s">
        <v>19</v>
      </c>
      <c r="B4" s="809"/>
      <c r="C4" s="809"/>
      <c r="D4" s="840"/>
      <c r="E4" s="840"/>
      <c r="F4" s="840"/>
      <c r="G4" s="840"/>
      <c r="H4" s="839"/>
      <c r="I4" s="860"/>
      <c r="J4" s="858"/>
      <c r="K4" s="832"/>
    </row>
    <row r="5" spans="1:13" ht="15" customHeight="1" x14ac:dyDescent="0.25">
      <c r="A5" s="840"/>
      <c r="B5" s="840"/>
      <c r="C5" s="840"/>
      <c r="D5" s="840"/>
      <c r="E5" s="840"/>
      <c r="F5" s="840"/>
      <c r="G5" s="840"/>
      <c r="H5" s="839"/>
      <c r="I5" s="860"/>
      <c r="J5" s="858"/>
      <c r="K5" s="832"/>
    </row>
    <row r="6" spans="1:13" ht="15" customHeight="1" x14ac:dyDescent="0.25">
      <c r="A6" s="833" t="s">
        <v>70</v>
      </c>
      <c r="B6" s="1293" t="str">
        <f>+'Title Page'!$D$19</f>
        <v xml:space="preserve"> </v>
      </c>
      <c r="C6" s="1293"/>
      <c r="D6" s="1293"/>
      <c r="E6" s="1293"/>
      <c r="F6" s="1293"/>
      <c r="H6" s="837"/>
      <c r="I6" s="858"/>
      <c r="J6" s="858"/>
      <c r="K6" s="832"/>
    </row>
    <row r="7" spans="1:13" ht="15" customHeight="1" x14ac:dyDescent="0.25">
      <c r="A7" s="833" t="s">
        <v>69</v>
      </c>
      <c r="B7" s="567" t="str">
        <f>+'Title Page'!$D$20</f>
        <v xml:space="preserve"> </v>
      </c>
      <c r="C7" s="562"/>
      <c r="D7" s="562"/>
      <c r="E7" s="562"/>
      <c r="F7" s="562"/>
      <c r="H7" s="837"/>
      <c r="I7" s="858"/>
      <c r="J7" s="858"/>
      <c r="K7" s="832"/>
    </row>
    <row r="8" spans="1:13" ht="15" customHeight="1" x14ac:dyDescent="0.25">
      <c r="A8" s="835"/>
      <c r="B8" s="835"/>
      <c r="C8" s="835"/>
      <c r="D8" s="835"/>
      <c r="E8" s="835"/>
      <c r="F8" s="835"/>
      <c r="G8" s="835"/>
      <c r="H8" s="836"/>
      <c r="I8" s="861"/>
      <c r="J8" s="858"/>
      <c r="K8" s="832"/>
      <c r="M8" s="809"/>
    </row>
    <row r="9" spans="1:13" ht="15" customHeight="1" x14ac:dyDescent="0.25">
      <c r="A9" s="797" t="s">
        <v>390</v>
      </c>
      <c r="B9" s="796"/>
      <c r="C9" s="796"/>
      <c r="D9" s="796"/>
      <c r="E9" s="796"/>
      <c r="F9" s="729"/>
      <c r="G9" s="729"/>
      <c r="H9" s="862"/>
      <c r="I9" s="861"/>
      <c r="J9" s="858"/>
      <c r="K9" s="832"/>
      <c r="M9" s="809"/>
    </row>
    <row r="10" spans="1:13" ht="15" customHeight="1" x14ac:dyDescent="0.25">
      <c r="A10" s="833" t="s">
        <v>608</v>
      </c>
      <c r="B10" s="833"/>
      <c r="C10" s="833"/>
      <c r="D10" s="833"/>
      <c r="F10" s="833"/>
      <c r="G10" s="833"/>
      <c r="H10" s="834"/>
      <c r="I10" s="863"/>
      <c r="J10" s="858"/>
      <c r="K10" s="832"/>
    </row>
    <row r="11" spans="1:13" ht="15" customHeight="1" x14ac:dyDescent="0.25">
      <c r="A11" s="122" t="str">
        <f>+'Table of Contents - Part 3'!$A$11</f>
        <v>FISCAL YEAR ENDED:  JUNE 30, 2025</v>
      </c>
      <c r="E11" s="858"/>
      <c r="F11" s="859" t="str">
        <f>'Table of Contents - Part 3'!$E$16</f>
        <v>DUE DATE:  8/29/2025</v>
      </c>
      <c r="H11" s="831"/>
      <c r="I11" s="830"/>
      <c r="J11" s="830"/>
      <c r="K11" s="829"/>
    </row>
    <row r="12" spans="1:13" ht="12.75" customHeight="1" x14ac:dyDescent="0.25">
      <c r="C12" s="807"/>
      <c r="D12" s="807"/>
      <c r="E12" s="807"/>
      <c r="F12" s="807"/>
      <c r="H12" s="807"/>
    </row>
    <row r="13" spans="1:13" ht="12.75" customHeight="1" x14ac:dyDescent="0.25">
      <c r="A13" s="828" t="s">
        <v>2</v>
      </c>
      <c r="B13" s="828" t="s">
        <v>49</v>
      </c>
      <c r="C13" s="828" t="s">
        <v>33</v>
      </c>
      <c r="D13" s="828" t="s">
        <v>50</v>
      </c>
      <c r="E13" s="828" t="s">
        <v>51</v>
      </c>
      <c r="F13" s="828" t="s">
        <v>52</v>
      </c>
      <c r="G13" s="828" t="s">
        <v>53</v>
      </c>
      <c r="H13" s="828" t="s">
        <v>54</v>
      </c>
      <c r="I13" s="828" t="s">
        <v>55</v>
      </c>
      <c r="J13" s="828" t="s">
        <v>56</v>
      </c>
      <c r="K13" s="828" t="s">
        <v>57</v>
      </c>
    </row>
    <row r="14" spans="1:13" ht="68.25" customHeight="1" x14ac:dyDescent="0.25">
      <c r="A14" s="825" t="s">
        <v>607</v>
      </c>
      <c r="B14" s="826" t="s">
        <v>606</v>
      </c>
      <c r="C14" s="826" t="s">
        <v>605</v>
      </c>
      <c r="D14" s="827" t="s">
        <v>604</v>
      </c>
      <c r="E14" s="827" t="s">
        <v>603</v>
      </c>
      <c r="F14" s="827" t="s">
        <v>602</v>
      </c>
      <c r="G14" s="826" t="s">
        <v>601</v>
      </c>
      <c r="H14" s="826" t="s">
        <v>600</v>
      </c>
      <c r="I14" s="826" t="s">
        <v>599</v>
      </c>
      <c r="J14" s="825" t="s">
        <v>598</v>
      </c>
      <c r="K14" s="825" t="s">
        <v>597</v>
      </c>
    </row>
    <row r="15" spans="1:13" ht="15" customHeight="1" x14ac:dyDescent="0.25">
      <c r="A15" s="823"/>
      <c r="B15" s="824"/>
      <c r="C15" s="821"/>
      <c r="D15" s="235"/>
      <c r="E15" s="235"/>
      <c r="F15" s="235"/>
      <c r="G15" s="820">
        <f t="shared" ref="G15:G23" si="0">C15+D15-E15+F15</f>
        <v>0</v>
      </c>
      <c r="H15" s="819"/>
      <c r="I15" s="818">
        <f t="shared" ref="I15:I23" si="1">+G15-H15</f>
        <v>0</v>
      </c>
      <c r="J15" s="817"/>
      <c r="K15" s="816"/>
    </row>
    <row r="16" spans="1:13" ht="15" customHeight="1" x14ac:dyDescent="0.25">
      <c r="A16" s="823"/>
      <c r="B16" s="822"/>
      <c r="C16" s="821"/>
      <c r="D16" s="235"/>
      <c r="E16" s="235"/>
      <c r="F16" s="235"/>
      <c r="G16" s="820">
        <f t="shared" si="0"/>
        <v>0</v>
      </c>
      <c r="H16" s="819"/>
      <c r="I16" s="818">
        <f t="shared" si="1"/>
        <v>0</v>
      </c>
      <c r="J16" s="817"/>
      <c r="K16" s="816"/>
    </row>
    <row r="17" spans="1:11" ht="15" customHeight="1" x14ac:dyDescent="0.25">
      <c r="A17" s="823"/>
      <c r="B17" s="822"/>
      <c r="C17" s="821"/>
      <c r="D17" s="235"/>
      <c r="E17" s="235"/>
      <c r="F17" s="235"/>
      <c r="G17" s="820">
        <f t="shared" si="0"/>
        <v>0</v>
      </c>
      <c r="H17" s="819"/>
      <c r="I17" s="818">
        <f t="shared" si="1"/>
        <v>0</v>
      </c>
      <c r="J17" s="817"/>
      <c r="K17" s="816"/>
    </row>
    <row r="18" spans="1:11" ht="15" customHeight="1" x14ac:dyDescent="0.25">
      <c r="A18" s="823"/>
      <c r="B18" s="822"/>
      <c r="C18" s="821"/>
      <c r="D18" s="235"/>
      <c r="E18" s="235"/>
      <c r="F18" s="235"/>
      <c r="G18" s="820">
        <f t="shared" si="0"/>
        <v>0</v>
      </c>
      <c r="H18" s="819"/>
      <c r="I18" s="818">
        <f t="shared" si="1"/>
        <v>0</v>
      </c>
      <c r="J18" s="817"/>
      <c r="K18" s="816"/>
    </row>
    <row r="19" spans="1:11" ht="15" customHeight="1" x14ac:dyDescent="0.25">
      <c r="A19" s="823"/>
      <c r="B19" s="822"/>
      <c r="C19" s="821"/>
      <c r="D19" s="235"/>
      <c r="E19" s="235"/>
      <c r="F19" s="235"/>
      <c r="G19" s="820">
        <f t="shared" si="0"/>
        <v>0</v>
      </c>
      <c r="H19" s="819"/>
      <c r="I19" s="818">
        <f t="shared" si="1"/>
        <v>0</v>
      </c>
      <c r="J19" s="817"/>
      <c r="K19" s="816"/>
    </row>
    <row r="20" spans="1:11" ht="15" customHeight="1" x14ac:dyDescent="0.25">
      <c r="A20" s="823"/>
      <c r="B20" s="822"/>
      <c r="C20" s="821"/>
      <c r="D20" s="235"/>
      <c r="E20" s="235"/>
      <c r="F20" s="235"/>
      <c r="G20" s="820">
        <f t="shared" si="0"/>
        <v>0</v>
      </c>
      <c r="H20" s="819"/>
      <c r="I20" s="818">
        <f t="shared" si="1"/>
        <v>0</v>
      </c>
      <c r="J20" s="817"/>
      <c r="K20" s="816"/>
    </row>
    <row r="21" spans="1:11" ht="15" customHeight="1" x14ac:dyDescent="0.25">
      <c r="A21" s="823"/>
      <c r="B21" s="822"/>
      <c r="C21" s="821"/>
      <c r="D21" s="235"/>
      <c r="E21" s="235"/>
      <c r="F21" s="235"/>
      <c r="G21" s="820">
        <f t="shared" si="0"/>
        <v>0</v>
      </c>
      <c r="H21" s="819"/>
      <c r="I21" s="818">
        <f t="shared" si="1"/>
        <v>0</v>
      </c>
      <c r="J21" s="817"/>
      <c r="K21" s="816"/>
    </row>
    <row r="22" spans="1:11" ht="15" customHeight="1" x14ac:dyDescent="0.25">
      <c r="A22" s="823"/>
      <c r="B22" s="822"/>
      <c r="C22" s="821"/>
      <c r="D22" s="235"/>
      <c r="E22" s="235"/>
      <c r="F22" s="235"/>
      <c r="G22" s="820">
        <f t="shared" si="0"/>
        <v>0</v>
      </c>
      <c r="H22" s="819"/>
      <c r="I22" s="818">
        <f t="shared" si="1"/>
        <v>0</v>
      </c>
      <c r="J22" s="817"/>
      <c r="K22" s="816"/>
    </row>
    <row r="23" spans="1:11" ht="15" customHeight="1" x14ac:dyDescent="0.25">
      <c r="A23" s="823"/>
      <c r="B23" s="822"/>
      <c r="C23" s="821"/>
      <c r="D23" s="235"/>
      <c r="E23" s="235"/>
      <c r="F23" s="235"/>
      <c r="G23" s="820">
        <f t="shared" si="0"/>
        <v>0</v>
      </c>
      <c r="H23" s="819"/>
      <c r="I23" s="818">
        <f t="shared" si="1"/>
        <v>0</v>
      </c>
      <c r="J23" s="817"/>
      <c r="K23" s="816"/>
    </row>
    <row r="24" spans="1:11" ht="15" customHeight="1" x14ac:dyDescent="0.25">
      <c r="C24" s="815"/>
      <c r="D24" s="814"/>
      <c r="E24" s="814"/>
      <c r="F24" s="814"/>
      <c r="G24" s="814"/>
      <c r="H24" s="814"/>
      <c r="J24" s="813"/>
      <c r="K24" s="813"/>
    </row>
    <row r="25" spans="1:11" ht="15" customHeight="1" x14ac:dyDescent="0.25">
      <c r="A25" s="812" t="s">
        <v>101</v>
      </c>
      <c r="C25" s="811">
        <f t="shared" ref="C25:I25" si="2">SUM(C15:C23)</f>
        <v>0</v>
      </c>
      <c r="D25" s="811">
        <f t="shared" si="2"/>
        <v>0</v>
      </c>
      <c r="E25" s="811">
        <f t="shared" si="2"/>
        <v>0</v>
      </c>
      <c r="F25" s="811">
        <f t="shared" si="2"/>
        <v>0</v>
      </c>
      <c r="G25" s="811">
        <f t="shared" si="2"/>
        <v>0</v>
      </c>
      <c r="H25" s="811">
        <f t="shared" si="2"/>
        <v>0</v>
      </c>
      <c r="I25" s="811">
        <f t="shared" si="2"/>
        <v>0</v>
      </c>
    </row>
    <row r="26" spans="1:11" ht="13.8" x14ac:dyDescent="0.25">
      <c r="C26" s="810"/>
      <c r="D26" s="810"/>
      <c r="E26" s="810"/>
      <c r="F26" s="810"/>
      <c r="G26" s="810"/>
      <c r="H26" s="810"/>
    </row>
    <row r="27" spans="1:11" ht="16.2" customHeight="1" x14ac:dyDescent="0.25">
      <c r="B27" s="808" t="s">
        <v>292</v>
      </c>
      <c r="C27" s="807"/>
      <c r="D27" s="807"/>
      <c r="E27" s="807"/>
      <c r="F27" s="807"/>
      <c r="G27" s="807"/>
      <c r="H27" s="807"/>
    </row>
    <row r="28" spans="1:11" ht="16.2" customHeight="1" x14ac:dyDescent="0.25">
      <c r="B28" s="808"/>
      <c r="C28" s="807"/>
      <c r="D28" s="807"/>
      <c r="E28" s="807"/>
      <c r="F28" s="807"/>
      <c r="G28" s="807"/>
      <c r="H28" s="807"/>
    </row>
    <row r="29" spans="1:11" s="802" customFormat="1" ht="13.8" x14ac:dyDescent="0.25">
      <c r="A29" s="808"/>
      <c r="B29" s="714"/>
      <c r="C29" s="807"/>
      <c r="D29" s="807"/>
      <c r="E29" s="807"/>
      <c r="F29" s="807"/>
      <c r="G29" s="807"/>
      <c r="H29" s="807"/>
      <c r="I29" s="714"/>
      <c r="J29" s="714"/>
      <c r="K29" s="714"/>
    </row>
    <row r="30" spans="1:11" s="802" customFormat="1" ht="13.8" x14ac:dyDescent="0.25">
      <c r="A30" s="1362"/>
      <c r="B30" s="1362"/>
      <c r="C30" s="805"/>
      <c r="D30" s="1298"/>
      <c r="E30" s="1298"/>
      <c r="F30" s="806"/>
      <c r="G30" s="1361"/>
      <c r="H30" s="1361"/>
      <c r="I30" s="805"/>
      <c r="J30" s="804"/>
    </row>
    <row r="31" spans="1:11" x14ac:dyDescent="0.25">
      <c r="A31" s="1360" t="s">
        <v>102</v>
      </c>
      <c r="B31" s="1360"/>
      <c r="C31" s="802"/>
      <c r="D31" s="1360" t="s">
        <v>121</v>
      </c>
      <c r="E31" s="1360"/>
      <c r="F31" s="802"/>
      <c r="G31" s="1360" t="s">
        <v>86</v>
      </c>
      <c r="H31" s="1360"/>
      <c r="I31" s="802"/>
      <c r="J31" s="803" t="s">
        <v>90</v>
      </c>
      <c r="K31" s="802"/>
    </row>
  </sheetData>
  <mergeCells count="7">
    <mergeCell ref="B6:F6"/>
    <mergeCell ref="G31:H31"/>
    <mergeCell ref="G30:H30"/>
    <mergeCell ref="A30:B30"/>
    <mergeCell ref="A31:B31"/>
    <mergeCell ref="D30:E30"/>
    <mergeCell ref="D31:E31"/>
  </mergeCells>
  <pageMargins left="1" right="0.5" top="0.5" bottom="0.5" header="0.3" footer="0.3"/>
  <pageSetup paperSize="5" scale="97" fitToHeight="0" orientation="landscape" useFirstPageNumber="1" r:id="rId1"/>
  <headerFooter scaleWithDoc="0">
    <oddFooter>&amp;L&amp;A</oddFooter>
  </headerFooter>
  <ignoredErrors>
    <ignoredError sqref="A1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51">
    <tabColor theme="9" tint="-0.249977111117893"/>
  </sheetPr>
  <dimension ref="A1:L131"/>
  <sheetViews>
    <sheetView showGridLines="0" workbookViewId="0">
      <selection activeCell="A2" sqref="A2"/>
    </sheetView>
  </sheetViews>
  <sheetFormatPr defaultColWidth="9.109375" defaultRowHeight="13.2" x14ac:dyDescent="0.25"/>
  <cols>
    <col min="1" max="1" width="4.88671875" style="67" customWidth="1"/>
    <col min="2" max="2" width="5.33203125" style="67" customWidth="1"/>
    <col min="3" max="3" width="12.33203125" style="67" customWidth="1"/>
    <col min="4" max="4" width="6.44140625" style="67" customWidth="1"/>
    <col min="5" max="5" width="13" style="67" customWidth="1"/>
    <col min="6" max="6" width="6" style="67" customWidth="1"/>
    <col min="7" max="7" width="7.5546875" style="67" customWidth="1"/>
    <col min="8" max="8" width="19.6640625" style="67" customWidth="1"/>
    <col min="9" max="9" width="6.88671875" style="67" customWidth="1"/>
    <col min="10" max="10" width="14" style="67" customWidth="1"/>
    <col min="11" max="16384" width="9.109375" style="67"/>
  </cols>
  <sheetData>
    <row r="1" spans="1:10" s="182" customFormat="1" ht="15" customHeight="1" x14ac:dyDescent="0.3">
      <c r="A1" s="470" t="s">
        <v>1</v>
      </c>
      <c r="B1" s="473"/>
      <c r="C1" s="473"/>
    </row>
    <row r="2" spans="1:10" s="182" customFormat="1" ht="15" customHeight="1" x14ac:dyDescent="0.25">
      <c r="A2" s="13"/>
    </row>
    <row r="3" spans="1:10" s="182" customFormat="1" ht="15" customHeight="1" x14ac:dyDescent="0.25">
      <c r="A3" s="13" t="s">
        <v>18</v>
      </c>
      <c r="B3" s="57"/>
      <c r="C3" s="57"/>
      <c r="D3" s="57"/>
      <c r="E3" s="57"/>
    </row>
    <row r="4" spans="1:10" s="182" customFormat="1" ht="15" customHeight="1" x14ac:dyDescent="0.25">
      <c r="A4" s="14" t="s">
        <v>19</v>
      </c>
      <c r="B4" s="58"/>
      <c r="C4" s="58"/>
      <c r="D4" s="58"/>
      <c r="E4" s="58"/>
      <c r="F4" s="183"/>
      <c r="G4" s="183"/>
      <c r="H4" s="183"/>
      <c r="I4" s="183"/>
      <c r="J4" s="183"/>
    </row>
    <row r="5" spans="1:10" s="182" customFormat="1" ht="15" customHeight="1" x14ac:dyDescent="0.25">
      <c r="A5" s="13"/>
      <c r="B5" s="59"/>
      <c r="C5" s="59"/>
      <c r="D5" s="59"/>
      <c r="E5" s="59"/>
      <c r="F5" s="184"/>
      <c r="G5" s="184"/>
      <c r="H5" s="184"/>
      <c r="I5" s="184"/>
      <c r="J5" s="184"/>
    </row>
    <row r="6" spans="1:10" s="182" customFormat="1" ht="15" customHeight="1" x14ac:dyDescent="0.25">
      <c r="A6" s="8" t="s">
        <v>70</v>
      </c>
      <c r="B6" s="66"/>
      <c r="C6" s="51"/>
      <c r="D6" s="64"/>
      <c r="E6" s="1385" t="str">
        <f>+'Title Page'!$D$19</f>
        <v xml:space="preserve"> </v>
      </c>
      <c r="F6" s="1385"/>
      <c r="G6" s="1385"/>
      <c r="H6" s="1385"/>
      <c r="I6" s="1385"/>
      <c r="J6" s="82"/>
    </row>
    <row r="7" spans="1:10" s="182" customFormat="1" ht="15" customHeight="1" x14ac:dyDescent="0.25">
      <c r="A7" s="8" t="s">
        <v>69</v>
      </c>
      <c r="B7" s="24"/>
      <c r="D7" s="64"/>
      <c r="E7" s="567" t="str">
        <f>+'Title Page'!$D$20</f>
        <v xml:space="preserve"> </v>
      </c>
      <c r="F7" s="563"/>
      <c r="G7" s="563"/>
      <c r="H7" s="563"/>
      <c r="I7" s="563"/>
      <c r="J7" s="82"/>
    </row>
    <row r="8" spans="1:10" s="182" customFormat="1" ht="15" customHeight="1" x14ac:dyDescent="0.25">
      <c r="A8" s="8"/>
      <c r="D8" s="64"/>
      <c r="E8" s="184"/>
      <c r="F8" s="185"/>
      <c r="G8" s="185"/>
      <c r="H8" s="185"/>
      <c r="I8" s="184"/>
      <c r="J8" s="184"/>
    </row>
    <row r="9" spans="1:10" s="182" customFormat="1" ht="15" customHeight="1" x14ac:dyDescent="0.25">
      <c r="A9" s="465" t="s">
        <v>390</v>
      </c>
      <c r="D9" s="64"/>
      <c r="E9" s="184"/>
      <c r="F9" s="185"/>
      <c r="G9" s="185"/>
      <c r="H9" s="185"/>
      <c r="I9" s="184"/>
      <c r="J9" s="184"/>
    </row>
    <row r="10" spans="1:10" s="182" customFormat="1" ht="15" customHeight="1" x14ac:dyDescent="0.25">
      <c r="A10" s="57" t="s">
        <v>263</v>
      </c>
      <c r="B10" s="57"/>
      <c r="C10" s="57"/>
      <c r="D10" s="57"/>
    </row>
    <row r="11" spans="1:10" s="182" customFormat="1" ht="15" customHeight="1" x14ac:dyDescent="0.25">
      <c r="A11" s="121" t="str">
        <f>+'Table of Contents - Part 3'!$A$11</f>
        <v>FISCAL YEAR ENDED:  JUNE 30, 2025</v>
      </c>
      <c r="B11" s="58"/>
      <c r="C11" s="58"/>
      <c r="D11" s="58"/>
      <c r="E11" s="183"/>
      <c r="F11" s="183"/>
      <c r="G11" s="183"/>
      <c r="H11" s="661"/>
      <c r="I11" s="197"/>
      <c r="J11" s="660" t="str">
        <f>'Table of Contents - Part 3'!$E$16</f>
        <v>DUE DATE:  8/29/2025</v>
      </c>
    </row>
    <row r="12" spans="1:10" ht="12.75" customHeight="1" x14ac:dyDescent="0.25">
      <c r="H12" s="69"/>
      <c r="I12" s="69"/>
      <c r="J12" s="69"/>
    </row>
    <row r="13" spans="1:10" ht="12.75" customHeight="1" x14ac:dyDescent="0.25">
      <c r="A13" s="186" t="s">
        <v>9</v>
      </c>
    </row>
    <row r="14" spans="1:10" ht="41.25" customHeight="1" x14ac:dyDescent="0.25">
      <c r="J14" s="1006" t="s">
        <v>798</v>
      </c>
    </row>
    <row r="15" spans="1:10" ht="12.75" customHeight="1" x14ac:dyDescent="0.25">
      <c r="A15" s="74" t="s">
        <v>92</v>
      </c>
      <c r="B15" s="1388" t="s">
        <v>42</v>
      </c>
      <c r="C15" s="1388"/>
      <c r="D15" s="1388"/>
      <c r="E15" s="1388"/>
      <c r="F15" s="1388"/>
      <c r="G15" s="1388"/>
      <c r="H15" s="1388"/>
      <c r="I15" s="68"/>
      <c r="J15" s="369"/>
    </row>
    <row r="16" spans="1:10" ht="12.75" customHeight="1" x14ac:dyDescent="0.25">
      <c r="A16" s="68"/>
      <c r="B16" s="1388"/>
      <c r="C16" s="1388"/>
      <c r="D16" s="1388"/>
      <c r="E16" s="1388"/>
      <c r="F16" s="1388"/>
      <c r="G16" s="1388"/>
      <c r="H16" s="1388"/>
      <c r="I16" s="68"/>
      <c r="J16" s="1013"/>
    </row>
    <row r="17" spans="1:11" ht="12.75" customHeight="1" x14ac:dyDescent="0.25">
      <c r="A17" s="68"/>
      <c r="B17" s="1388"/>
      <c r="C17" s="1388"/>
      <c r="D17" s="1388"/>
      <c r="E17" s="1388"/>
      <c r="F17" s="1388"/>
      <c r="G17" s="1388"/>
      <c r="H17" s="1388"/>
      <c r="I17" s="529"/>
      <c r="J17" s="529"/>
      <c r="K17" s="192"/>
    </row>
    <row r="18" spans="1:11" ht="12.75" customHeight="1" x14ac:dyDescent="0.25">
      <c r="A18" s="187"/>
    </row>
    <row r="19" spans="1:11" s="69" customFormat="1" ht="12.75" customHeight="1" x14ac:dyDescent="0.25">
      <c r="B19" s="70" t="s">
        <v>129</v>
      </c>
      <c r="C19" s="68"/>
      <c r="E19" s="70"/>
      <c r="G19" s="68"/>
      <c r="H19" s="68"/>
      <c r="I19" s="68"/>
      <c r="J19" s="71"/>
    </row>
    <row r="20" spans="1:11" s="69" customFormat="1" ht="12.75" customHeight="1" x14ac:dyDescent="0.25">
      <c r="A20" s="68"/>
      <c r="C20" s="68"/>
      <c r="D20" s="68"/>
      <c r="E20" s="68"/>
      <c r="F20" s="68"/>
      <c r="G20" s="68"/>
      <c r="H20" s="68"/>
      <c r="I20" s="68"/>
      <c r="J20" s="72"/>
    </row>
    <row r="21" spans="1:11" ht="12.75" customHeight="1" x14ac:dyDescent="0.25">
      <c r="B21" s="1382" t="s">
        <v>344</v>
      </c>
      <c r="C21" s="1382"/>
      <c r="D21" s="1382"/>
      <c r="E21" s="1382"/>
      <c r="F21" s="1382"/>
      <c r="G21" s="1382"/>
      <c r="H21" s="1382"/>
      <c r="I21" s="1382"/>
      <c r="J21" s="1382"/>
    </row>
    <row r="22" spans="1:11" ht="12.75" customHeight="1" x14ac:dyDescent="0.25">
      <c r="A22" s="68"/>
      <c r="B22" s="1382"/>
      <c r="C22" s="1382"/>
      <c r="D22" s="1382"/>
      <c r="E22" s="1382"/>
      <c r="F22" s="1382"/>
      <c r="G22" s="1382"/>
      <c r="H22" s="1382"/>
      <c r="I22" s="1382"/>
      <c r="J22" s="1382"/>
    </row>
    <row r="23" spans="1:11" ht="12.75" customHeight="1" x14ac:dyDescent="0.25">
      <c r="A23" s="68"/>
      <c r="B23" s="1382"/>
      <c r="C23" s="1382"/>
      <c r="D23" s="1382"/>
      <c r="E23" s="1382"/>
      <c r="F23" s="1382"/>
      <c r="G23" s="1382"/>
      <c r="H23" s="1382"/>
      <c r="I23" s="1382"/>
      <c r="J23" s="1382"/>
    </row>
    <row r="24" spans="1:11" ht="12.75" customHeight="1" x14ac:dyDescent="0.25">
      <c r="A24" s="68"/>
      <c r="B24" s="68"/>
      <c r="C24" s="68"/>
      <c r="D24" s="68"/>
      <c r="E24" s="68"/>
      <c r="F24" s="68"/>
      <c r="G24" s="68"/>
      <c r="H24" s="68"/>
      <c r="I24" s="68"/>
      <c r="J24" s="68"/>
    </row>
    <row r="25" spans="1:11" ht="12.75" customHeight="1" x14ac:dyDescent="0.25">
      <c r="C25" s="1386" t="s">
        <v>345</v>
      </c>
      <c r="D25" s="1382"/>
      <c r="E25" s="1382"/>
      <c r="F25" s="1382"/>
      <c r="G25" s="1382"/>
      <c r="H25" s="1382"/>
      <c r="I25" s="1382"/>
      <c r="J25" s="1382"/>
    </row>
    <row r="26" spans="1:11" ht="12.75" customHeight="1" x14ac:dyDescent="0.25">
      <c r="B26" s="68"/>
      <c r="C26" s="1382"/>
      <c r="D26" s="1382"/>
      <c r="E26" s="1382"/>
      <c r="F26" s="1382"/>
      <c r="G26" s="1382"/>
      <c r="H26" s="1382"/>
      <c r="I26" s="1382"/>
      <c r="J26" s="1382"/>
    </row>
    <row r="27" spans="1:11" ht="12.75" customHeight="1" x14ac:dyDescent="0.25">
      <c r="B27" s="68"/>
      <c r="C27" s="1382"/>
      <c r="D27" s="1382"/>
      <c r="E27" s="1382"/>
      <c r="F27" s="1382"/>
      <c r="G27" s="1382"/>
      <c r="H27" s="1382"/>
      <c r="I27" s="1382"/>
      <c r="J27" s="1382"/>
    </row>
    <row r="28" spans="1:11" ht="12.75" customHeight="1" x14ac:dyDescent="0.25">
      <c r="B28" s="68"/>
      <c r="C28" s="1382"/>
      <c r="D28" s="1382"/>
      <c r="E28" s="1382"/>
      <c r="F28" s="1382"/>
      <c r="G28" s="1382"/>
      <c r="H28" s="1382"/>
      <c r="I28" s="1382"/>
      <c r="J28" s="1382"/>
    </row>
    <row r="29" spans="1:11" ht="12.75" customHeight="1" x14ac:dyDescent="0.25">
      <c r="C29" s="370"/>
      <c r="D29" s="370"/>
      <c r="E29" s="370"/>
      <c r="F29" s="370"/>
      <c r="G29" s="370"/>
      <c r="H29" s="370"/>
      <c r="I29" s="370"/>
      <c r="J29" s="370"/>
    </row>
    <row r="30" spans="1:11" ht="12.75" customHeight="1" x14ac:dyDescent="0.25">
      <c r="A30" s="68"/>
      <c r="B30" s="1389" t="s">
        <v>10</v>
      </c>
      <c r="C30" s="1389"/>
      <c r="D30" s="1389"/>
      <c r="E30" s="1389"/>
      <c r="F30" s="1389"/>
      <c r="G30" s="1389"/>
      <c r="H30" s="1389"/>
      <c r="I30" s="1389"/>
      <c r="J30" s="1389"/>
    </row>
    <row r="31" spans="1:11" ht="29.25" customHeight="1" x14ac:dyDescent="0.25">
      <c r="B31" s="1387" t="s">
        <v>72</v>
      </c>
      <c r="C31" s="1387"/>
      <c r="D31" s="1387"/>
      <c r="E31" s="1387"/>
      <c r="F31" s="1373"/>
      <c r="G31" s="1373" t="s">
        <v>134</v>
      </c>
      <c r="H31" s="1374"/>
      <c r="I31" s="1373" t="s">
        <v>73</v>
      </c>
      <c r="J31" s="1374"/>
    </row>
    <row r="32" spans="1:11" ht="12.75" customHeight="1" x14ac:dyDescent="0.25">
      <c r="B32" s="188" t="s">
        <v>74</v>
      </c>
      <c r="C32" s="189"/>
      <c r="D32" s="189"/>
      <c r="E32" s="189"/>
      <c r="F32" s="189"/>
      <c r="G32" s="1379"/>
      <c r="H32" s="1380"/>
      <c r="I32" s="1363"/>
      <c r="J32" s="1364"/>
    </row>
    <row r="33" spans="1:10" ht="12.75" customHeight="1" x14ac:dyDescent="0.25">
      <c r="B33" s="190" t="s">
        <v>75</v>
      </c>
      <c r="C33" s="191"/>
      <c r="D33" s="191"/>
      <c r="E33" s="191"/>
      <c r="F33" s="191"/>
      <c r="G33" s="1379"/>
      <c r="H33" s="1380"/>
      <c r="I33" s="1363"/>
      <c r="J33" s="1364"/>
    </row>
    <row r="34" spans="1:10" ht="12.75" customHeight="1" x14ac:dyDescent="0.25">
      <c r="B34" s="190" t="s">
        <v>76</v>
      </c>
      <c r="C34" s="191"/>
      <c r="D34" s="191"/>
      <c r="E34" s="191"/>
      <c r="F34" s="191"/>
      <c r="G34" s="1379"/>
      <c r="H34" s="1380"/>
      <c r="I34" s="1363"/>
      <c r="J34" s="1364"/>
    </row>
    <row r="35" spans="1:10" ht="12.75" customHeight="1" x14ac:dyDescent="0.25">
      <c r="B35" s="190" t="s">
        <v>77</v>
      </c>
      <c r="C35" s="191"/>
      <c r="D35" s="191"/>
      <c r="E35" s="191"/>
      <c r="F35" s="191"/>
      <c r="G35" s="1379"/>
      <c r="H35" s="1380"/>
      <c r="I35" s="1363"/>
      <c r="J35" s="1364"/>
    </row>
    <row r="36" spans="1:10" ht="12.75" customHeight="1" x14ac:dyDescent="0.25">
      <c r="B36" s="190" t="s">
        <v>78</v>
      </c>
      <c r="C36" s="191"/>
      <c r="D36" s="191"/>
      <c r="E36" s="191"/>
      <c r="F36" s="191"/>
      <c r="G36" s="1379"/>
      <c r="H36" s="1380"/>
      <c r="I36" s="1363"/>
      <c r="J36" s="1364"/>
    </row>
    <row r="37" spans="1:10" ht="12.75" customHeight="1" x14ac:dyDescent="0.25">
      <c r="B37" s="190" t="s">
        <v>79</v>
      </c>
      <c r="C37" s="191"/>
      <c r="D37" s="191"/>
      <c r="E37" s="191"/>
      <c r="F37" s="191"/>
      <c r="G37" s="1379"/>
      <c r="H37" s="1380"/>
      <c r="I37" s="1363"/>
      <c r="J37" s="1364"/>
    </row>
    <row r="38" spans="1:10" ht="12.75" customHeight="1" x14ac:dyDescent="0.25">
      <c r="B38" s="190" t="s">
        <v>80</v>
      </c>
      <c r="C38" s="191"/>
      <c r="D38" s="191"/>
      <c r="E38" s="191"/>
      <c r="F38" s="191"/>
      <c r="G38" s="1379"/>
      <c r="H38" s="1380"/>
      <c r="I38" s="1363"/>
      <c r="J38" s="1364"/>
    </row>
    <row r="39" spans="1:10" ht="12.75" customHeight="1" x14ac:dyDescent="0.25">
      <c r="B39" s="192"/>
      <c r="C39" s="192"/>
      <c r="D39" s="192"/>
      <c r="E39" s="192"/>
      <c r="F39" s="192"/>
      <c r="G39" s="193"/>
      <c r="H39" s="257" t="s">
        <v>48</v>
      </c>
      <c r="I39" s="1376">
        <f>SUM(I32:J38)</f>
        <v>0</v>
      </c>
      <c r="J39" s="1377"/>
    </row>
    <row r="40" spans="1:10" ht="12.75" customHeight="1" x14ac:dyDescent="0.25">
      <c r="B40" s="192"/>
      <c r="C40" s="192"/>
      <c r="D40" s="192"/>
      <c r="E40" s="192"/>
      <c r="F40" s="192"/>
      <c r="G40" s="193"/>
      <c r="H40" s="193"/>
      <c r="I40" s="193"/>
      <c r="J40" s="193"/>
    </row>
    <row r="41" spans="1:10" ht="12.75" customHeight="1" x14ac:dyDescent="0.25">
      <c r="B41" s="1369" t="s">
        <v>431</v>
      </c>
      <c r="C41" s="1369"/>
      <c r="D41" s="1369"/>
      <c r="E41" s="1369"/>
      <c r="F41" s="1369"/>
      <c r="G41" s="1369"/>
      <c r="H41" s="1369"/>
      <c r="I41" s="1369"/>
      <c r="J41" s="1369"/>
    </row>
    <row r="42" spans="1:10" ht="12.75" customHeight="1" x14ac:dyDescent="0.25">
      <c r="B42" s="1369"/>
      <c r="C42" s="1369"/>
      <c r="D42" s="1369"/>
      <c r="E42" s="1369"/>
      <c r="F42" s="1369"/>
      <c r="G42" s="1369"/>
      <c r="H42" s="1369"/>
      <c r="I42" s="1369"/>
      <c r="J42" s="1369"/>
    </row>
    <row r="43" spans="1:10" ht="12.75" customHeight="1" x14ac:dyDescent="0.25">
      <c r="A43" s="60"/>
      <c r="B43" s="1375"/>
      <c r="C43" s="1375"/>
      <c r="D43" s="1375"/>
      <c r="E43" s="1375"/>
      <c r="F43" s="1375"/>
      <c r="G43" s="1375"/>
      <c r="H43" s="1375"/>
      <c r="I43" s="1375"/>
      <c r="J43" s="1375"/>
    </row>
    <row r="44" spans="1:10" ht="12.75" customHeight="1" x14ac:dyDescent="0.25">
      <c r="A44" s="62"/>
      <c r="B44" s="61"/>
      <c r="C44" s="62" t="s">
        <v>215</v>
      </c>
      <c r="D44" s="62"/>
      <c r="E44" s="62"/>
      <c r="F44" s="62"/>
      <c r="G44" s="62"/>
      <c r="H44" s="61"/>
      <c r="I44" s="61"/>
      <c r="J44" s="61"/>
    </row>
    <row r="45" spans="1:10" ht="12.75" customHeight="1" x14ac:dyDescent="0.25">
      <c r="A45" s="62"/>
      <c r="B45" s="61"/>
      <c r="C45" s="62" t="s">
        <v>214</v>
      </c>
      <c r="D45" s="62"/>
      <c r="E45" s="62"/>
      <c r="F45" s="62"/>
      <c r="G45" s="62"/>
      <c r="H45" s="62"/>
      <c r="I45" s="61"/>
      <c r="J45" s="61"/>
    </row>
    <row r="46" spans="1:10" ht="12.75" customHeight="1" x14ac:dyDescent="0.25">
      <c r="A46" s="62"/>
      <c r="B46" s="61"/>
      <c r="C46" s="61"/>
      <c r="D46" s="61"/>
      <c r="E46" s="61"/>
      <c r="F46" s="61"/>
      <c r="G46" s="61"/>
      <c r="H46" s="61"/>
      <c r="I46" s="61"/>
      <c r="J46" s="369"/>
    </row>
    <row r="47" spans="1:10" ht="12.75" customHeight="1" x14ac:dyDescent="0.25">
      <c r="A47" s="74" t="s">
        <v>91</v>
      </c>
      <c r="B47" s="1382" t="s">
        <v>293</v>
      </c>
      <c r="C47" s="1382"/>
      <c r="D47" s="1382"/>
      <c r="E47" s="1382"/>
      <c r="F47" s="1382"/>
      <c r="G47" s="1382"/>
      <c r="H47" s="1382"/>
      <c r="I47" s="68"/>
      <c r="J47" s="1013"/>
    </row>
    <row r="48" spans="1:10" s="192" customFormat="1" ht="12.75" customHeight="1" x14ac:dyDescent="0.25">
      <c r="A48" s="529"/>
      <c r="B48" s="1382"/>
      <c r="C48" s="1382"/>
      <c r="D48" s="1382"/>
      <c r="E48" s="1382"/>
      <c r="F48" s="1382"/>
      <c r="G48" s="1382"/>
      <c r="H48" s="1382"/>
      <c r="I48" s="529"/>
      <c r="J48" s="529"/>
    </row>
    <row r="49" spans="1:12" ht="12.75" customHeight="1" x14ac:dyDescent="0.25">
      <c r="A49" s="68"/>
      <c r="B49" s="1382"/>
      <c r="C49" s="1382"/>
      <c r="D49" s="1382"/>
      <c r="E49" s="1382"/>
      <c r="F49" s="1382"/>
      <c r="G49" s="1382"/>
      <c r="H49" s="1382"/>
      <c r="I49" s="68"/>
      <c r="J49" s="68"/>
    </row>
    <row r="50" spans="1:12" ht="12.75" customHeight="1" x14ac:dyDescent="0.25">
      <c r="A50" s="62"/>
      <c r="B50" s="70" t="s">
        <v>130</v>
      </c>
      <c r="C50" s="61"/>
      <c r="D50" s="61"/>
      <c r="E50" s="61"/>
      <c r="F50" s="61"/>
      <c r="G50" s="61"/>
      <c r="H50" s="61"/>
      <c r="I50" s="61"/>
      <c r="J50" s="61"/>
    </row>
    <row r="51" spans="1:12" ht="12.75" customHeight="1" x14ac:dyDescent="0.25">
      <c r="A51" s="62"/>
      <c r="B51" s="61"/>
      <c r="C51" s="61"/>
      <c r="D51" s="61"/>
      <c r="E51" s="61"/>
      <c r="F51" s="61"/>
      <c r="G51" s="61"/>
      <c r="H51" s="61"/>
      <c r="I51" s="61"/>
      <c r="J51" s="61"/>
    </row>
    <row r="52" spans="1:12" ht="12.75" customHeight="1" x14ac:dyDescent="0.25">
      <c r="A52" s="62"/>
      <c r="B52" s="1382" t="s">
        <v>294</v>
      </c>
      <c r="C52" s="1382"/>
      <c r="D52" s="1382"/>
      <c r="E52" s="1382"/>
      <c r="F52" s="1382"/>
      <c r="G52" s="1382"/>
      <c r="H52" s="1382"/>
      <c r="I52" s="1382"/>
      <c r="J52" s="61"/>
    </row>
    <row r="53" spans="1:12" ht="12.75" customHeight="1" x14ac:dyDescent="0.25">
      <c r="A53" s="62"/>
      <c r="B53" s="1382"/>
      <c r="C53" s="1382"/>
      <c r="D53" s="1382"/>
      <c r="E53" s="1382"/>
      <c r="F53" s="1382"/>
      <c r="G53" s="1382"/>
      <c r="H53" s="1382"/>
      <c r="I53" s="1382"/>
      <c r="J53" s="61"/>
    </row>
    <row r="54" spans="1:12" ht="12.75" customHeight="1" x14ac:dyDescent="0.25">
      <c r="B54" s="1382"/>
      <c r="C54" s="1382"/>
      <c r="D54" s="1382"/>
      <c r="E54" s="1382"/>
      <c r="F54" s="1382"/>
      <c r="G54" s="1382"/>
      <c r="H54" s="1382"/>
      <c r="I54" s="1382"/>
    </row>
    <row r="55" spans="1:12" ht="12.75" customHeight="1" x14ac:dyDescent="0.25"/>
    <row r="56" spans="1:12" ht="12.75" customHeight="1" x14ac:dyDescent="0.25">
      <c r="A56" s="76"/>
      <c r="B56" s="1381" t="s">
        <v>295</v>
      </c>
      <c r="C56" s="1068"/>
      <c r="D56" s="1068"/>
      <c r="E56" s="1068"/>
      <c r="F56" s="1068"/>
      <c r="G56" s="1068"/>
      <c r="H56" s="1068"/>
      <c r="I56" s="1068"/>
      <c r="J56" s="1068"/>
    </row>
    <row r="57" spans="1:12" ht="12.75" customHeight="1" x14ac:dyDescent="0.25">
      <c r="C57" s="194"/>
      <c r="D57" s="1378" t="s">
        <v>11</v>
      </c>
      <c r="E57" s="1378"/>
      <c r="F57" s="1378"/>
      <c r="G57" s="1373" t="s">
        <v>3</v>
      </c>
      <c r="H57" s="1374"/>
      <c r="L57" s="192"/>
    </row>
    <row r="58" spans="1:12" ht="12.75" customHeight="1" x14ac:dyDescent="0.25">
      <c r="C58" s="192"/>
      <c r="D58" s="1365"/>
      <c r="E58" s="1365"/>
      <c r="F58" s="1365"/>
      <c r="G58" s="1363"/>
      <c r="H58" s="1364"/>
    </row>
    <row r="59" spans="1:12" ht="12.75" customHeight="1" x14ac:dyDescent="0.25">
      <c r="C59" s="192"/>
      <c r="D59" s="1365"/>
      <c r="E59" s="1365"/>
      <c r="F59" s="1365"/>
      <c r="G59" s="1363"/>
      <c r="H59" s="1364"/>
    </row>
    <row r="60" spans="1:12" ht="12.75" customHeight="1" x14ac:dyDescent="0.25">
      <c r="C60" s="192"/>
      <c r="D60" s="1365"/>
      <c r="E60" s="1365"/>
      <c r="F60" s="1365"/>
      <c r="G60" s="1363"/>
      <c r="H60" s="1364"/>
    </row>
    <row r="61" spans="1:12" ht="12.75" customHeight="1" x14ac:dyDescent="0.25">
      <c r="C61" s="192"/>
      <c r="D61" s="1365"/>
      <c r="E61" s="1365"/>
      <c r="F61" s="1365"/>
      <c r="G61" s="1363"/>
      <c r="H61" s="1364"/>
    </row>
    <row r="62" spans="1:12" ht="12.75" customHeight="1" x14ac:dyDescent="0.25">
      <c r="C62" s="192"/>
      <c r="D62" s="1365"/>
      <c r="E62" s="1365"/>
      <c r="F62" s="1365"/>
      <c r="G62" s="1363"/>
      <c r="H62" s="1364"/>
    </row>
    <row r="63" spans="1:12" ht="12.75" customHeight="1" x14ac:dyDescent="0.25">
      <c r="C63" s="192"/>
      <c r="D63" s="1365"/>
      <c r="E63" s="1365"/>
      <c r="F63" s="1365"/>
      <c r="G63" s="1363"/>
      <c r="H63" s="1364"/>
    </row>
    <row r="64" spans="1:12" ht="12.75" customHeight="1" x14ac:dyDescent="0.25">
      <c r="C64" s="192"/>
      <c r="D64" s="193"/>
      <c r="E64" s="257" t="s">
        <v>48</v>
      </c>
      <c r="F64" s="193"/>
      <c r="G64" s="1383">
        <f>SUM(G58:H63)</f>
        <v>0</v>
      </c>
      <c r="H64" s="1384"/>
    </row>
    <row r="65" spans="1:10" ht="12.75" customHeight="1" x14ac:dyDescent="0.25"/>
    <row r="66" spans="1:10" s="370" customFormat="1" ht="12.75" customHeight="1" x14ac:dyDescent="0.25">
      <c r="B66" s="1369" t="s">
        <v>432</v>
      </c>
      <c r="C66" s="1369"/>
      <c r="D66" s="1369"/>
      <c r="E66" s="1369"/>
      <c r="F66" s="1369"/>
      <c r="G66" s="1369"/>
      <c r="H66" s="1369"/>
      <c r="I66" s="1369"/>
      <c r="J66" s="1369"/>
    </row>
    <row r="67" spans="1:10" s="370" customFormat="1" ht="12.75" customHeight="1" x14ac:dyDescent="0.25">
      <c r="B67" s="1369"/>
      <c r="C67" s="1369"/>
      <c r="D67" s="1369"/>
      <c r="E67" s="1369"/>
      <c r="F67" s="1369"/>
      <c r="G67" s="1369"/>
      <c r="H67" s="1369"/>
      <c r="I67" s="1369"/>
      <c r="J67" s="1369"/>
    </row>
    <row r="68" spans="1:10" ht="12.75" customHeight="1" x14ac:dyDescent="0.25">
      <c r="A68" s="60"/>
      <c r="B68" s="1375"/>
      <c r="C68" s="1375"/>
      <c r="D68" s="1375"/>
      <c r="E68" s="1375"/>
      <c r="F68" s="1375"/>
      <c r="G68" s="1375"/>
      <c r="H68" s="1375"/>
      <c r="I68" s="1375"/>
      <c r="J68" s="1375"/>
    </row>
    <row r="69" spans="1:10" ht="12.75" customHeight="1" x14ac:dyDescent="0.25">
      <c r="A69" s="60"/>
      <c r="C69" s="62" t="s">
        <v>220</v>
      </c>
      <c r="D69" s="62"/>
      <c r="E69" s="62"/>
      <c r="F69" s="62"/>
      <c r="G69" s="62"/>
      <c r="H69" s="62"/>
      <c r="I69" s="62"/>
      <c r="J69" s="62"/>
    </row>
    <row r="70" spans="1:10" ht="12.75" customHeight="1" x14ac:dyDescent="0.25">
      <c r="A70" s="60"/>
      <c r="C70" s="68"/>
      <c r="D70" s="62" t="s">
        <v>216</v>
      </c>
      <c r="E70" s="62"/>
      <c r="F70" s="62"/>
      <c r="G70" s="62"/>
      <c r="H70" s="62"/>
      <c r="I70" s="68"/>
      <c r="J70" s="281"/>
    </row>
    <row r="71" spans="1:10" ht="12.75" customHeight="1" x14ac:dyDescent="0.25">
      <c r="A71" s="60"/>
      <c r="C71" s="62" t="s">
        <v>221</v>
      </c>
      <c r="D71" s="62"/>
      <c r="E71" s="62"/>
      <c r="F71" s="62"/>
      <c r="G71" s="62"/>
      <c r="H71" s="62"/>
      <c r="I71" s="62"/>
      <c r="J71" s="62"/>
    </row>
    <row r="72" spans="1:10" ht="12.75" customHeight="1" x14ac:dyDescent="0.25">
      <c r="A72" s="60"/>
      <c r="C72" s="68"/>
      <c r="D72" s="62" t="s">
        <v>217</v>
      </c>
      <c r="E72" s="62"/>
      <c r="F72" s="62"/>
      <c r="G72" s="62"/>
      <c r="H72" s="62"/>
      <c r="I72" s="62"/>
      <c r="J72" s="281"/>
    </row>
    <row r="73" spans="1:10" ht="12.75" customHeight="1" x14ac:dyDescent="0.25">
      <c r="A73" s="60"/>
      <c r="C73" s="62" t="s">
        <v>221</v>
      </c>
      <c r="D73" s="62"/>
      <c r="E73" s="62"/>
      <c r="F73" s="62"/>
      <c r="G73" s="62"/>
      <c r="H73" s="62"/>
      <c r="I73" s="62"/>
      <c r="J73" s="62"/>
    </row>
    <row r="74" spans="1:10" ht="12.75" customHeight="1" x14ac:dyDescent="0.25">
      <c r="A74" s="60"/>
      <c r="C74" s="68"/>
      <c r="D74" s="281" t="s">
        <v>218</v>
      </c>
      <c r="E74" s="281"/>
      <c r="F74" s="281"/>
      <c r="G74" s="281"/>
      <c r="H74" s="281"/>
      <c r="I74" s="281"/>
      <c r="J74" s="281"/>
    </row>
    <row r="75" spans="1:10" ht="12.75" customHeight="1" x14ac:dyDescent="0.25">
      <c r="A75" s="60"/>
      <c r="C75" s="62" t="s">
        <v>222</v>
      </c>
      <c r="D75" s="62"/>
      <c r="E75" s="62"/>
      <c r="F75" s="62"/>
      <c r="G75" s="62"/>
      <c r="H75" s="62"/>
      <c r="I75" s="62"/>
      <c r="J75" s="62"/>
    </row>
    <row r="76" spans="1:10" ht="12.75" customHeight="1" x14ac:dyDescent="0.25">
      <c r="A76" s="60"/>
      <c r="C76" s="68"/>
      <c r="D76" s="62" t="s">
        <v>219</v>
      </c>
      <c r="E76" s="62"/>
      <c r="F76" s="62"/>
      <c r="G76" s="62"/>
      <c r="H76" s="62"/>
      <c r="I76" s="62"/>
      <c r="J76" s="62"/>
    </row>
    <row r="77" spans="1:10" ht="12.75" customHeight="1" x14ac:dyDescent="0.25">
      <c r="J77" s="369"/>
    </row>
    <row r="78" spans="1:10" ht="12.75" customHeight="1" x14ac:dyDescent="0.25">
      <c r="A78" s="75" t="s">
        <v>65</v>
      </c>
      <c r="B78" s="1381" t="s">
        <v>756</v>
      </c>
      <c r="C78" s="1381"/>
      <c r="D78" s="1381"/>
      <c r="E78" s="1381"/>
      <c r="F78" s="1381"/>
      <c r="G78" s="1381"/>
      <c r="H78" s="1381"/>
      <c r="I78" s="1381"/>
      <c r="J78" s="1013"/>
    </row>
    <row r="79" spans="1:10" s="369" customFormat="1" ht="12.75" customHeight="1" x14ac:dyDescent="0.25">
      <c r="A79" s="75"/>
      <c r="B79" s="1381"/>
      <c r="C79" s="1381"/>
      <c r="D79" s="1381"/>
      <c r="E79" s="1381"/>
      <c r="F79" s="1381"/>
      <c r="G79" s="1381"/>
      <c r="H79" s="1381"/>
      <c r="I79" s="1381"/>
    </row>
    <row r="80" spans="1:10" s="192" customFormat="1" ht="12.75" customHeight="1" x14ac:dyDescent="0.25">
      <c r="A80" s="529"/>
      <c r="B80" s="1381"/>
      <c r="C80" s="1381"/>
      <c r="D80" s="1381"/>
      <c r="E80" s="1381"/>
      <c r="F80" s="1381"/>
      <c r="G80" s="1381"/>
      <c r="H80" s="1381"/>
      <c r="I80" s="1381"/>
      <c r="J80" s="529"/>
    </row>
    <row r="81" spans="1:10" ht="12.75" customHeight="1" x14ac:dyDescent="0.25">
      <c r="A81" s="73"/>
      <c r="B81" s="73"/>
      <c r="C81" s="73"/>
      <c r="D81" s="73"/>
      <c r="E81" s="73"/>
      <c r="F81" s="73"/>
      <c r="G81" s="73"/>
      <c r="H81" s="73"/>
      <c r="I81" s="193"/>
      <c r="J81" s="193"/>
    </row>
    <row r="82" spans="1:10" ht="12.75" customHeight="1" x14ac:dyDescent="0.25">
      <c r="A82" s="73"/>
      <c r="B82" s="1381" t="s">
        <v>757</v>
      </c>
      <c r="C82" s="1381"/>
      <c r="D82" s="1381"/>
      <c r="E82" s="1381"/>
      <c r="F82" s="1381"/>
      <c r="G82" s="1381"/>
      <c r="H82" s="1381"/>
      <c r="I82" s="1381"/>
      <c r="J82" s="1381"/>
    </row>
    <row r="83" spans="1:10" ht="12.75" customHeight="1" x14ac:dyDescent="0.25">
      <c r="A83" s="73"/>
      <c r="B83" s="1381"/>
      <c r="C83" s="1381"/>
      <c r="D83" s="1381"/>
      <c r="E83" s="1381"/>
      <c r="F83" s="1381"/>
      <c r="G83" s="1381"/>
      <c r="H83" s="1381"/>
      <c r="I83" s="1381"/>
      <c r="J83" s="1381"/>
    </row>
    <row r="84" spans="1:10" ht="12.75" customHeight="1" x14ac:dyDescent="0.25">
      <c r="A84" s="73"/>
      <c r="B84" s="1381"/>
      <c r="C84" s="1381"/>
      <c r="D84" s="1381"/>
      <c r="E84" s="1381"/>
      <c r="F84" s="1381"/>
      <c r="G84" s="1381"/>
      <c r="H84" s="1381"/>
      <c r="I84" s="1381"/>
      <c r="J84" s="1381"/>
    </row>
    <row r="85" spans="1:10" ht="12.75" customHeight="1" x14ac:dyDescent="0.25">
      <c r="A85" s="73"/>
      <c r="B85" s="73"/>
      <c r="C85" s="73"/>
      <c r="D85" s="73"/>
      <c r="E85" s="73"/>
      <c r="F85" s="73"/>
      <c r="G85" s="73"/>
      <c r="H85" s="73"/>
      <c r="I85" s="193"/>
      <c r="J85" s="193"/>
    </row>
    <row r="86" spans="1:10" ht="12.75" customHeight="1" x14ac:dyDescent="0.25">
      <c r="A86" s="76"/>
      <c r="B86" s="1381" t="s">
        <v>758</v>
      </c>
      <c r="C86" s="1068"/>
      <c r="D86" s="1068"/>
      <c r="E86" s="1068"/>
      <c r="F86" s="1068"/>
      <c r="G86" s="1068"/>
      <c r="H86" s="1068"/>
      <c r="I86" s="1068"/>
      <c r="J86" s="1068"/>
    </row>
    <row r="87" spans="1:10" ht="12.75" customHeight="1" x14ac:dyDescent="0.25">
      <c r="C87" s="192"/>
      <c r="D87" s="1378" t="s">
        <v>11</v>
      </c>
      <c r="E87" s="1378"/>
      <c r="F87" s="1378"/>
      <c r="G87" s="1373" t="s">
        <v>3</v>
      </c>
      <c r="H87" s="1374"/>
      <c r="I87" s="195"/>
      <c r="J87" s="193"/>
    </row>
    <row r="88" spans="1:10" ht="12.75" customHeight="1" x14ac:dyDescent="0.25">
      <c r="C88" s="192"/>
      <c r="D88" s="1365"/>
      <c r="E88" s="1365"/>
      <c r="F88" s="1365"/>
      <c r="G88" s="1363"/>
      <c r="H88" s="1364"/>
      <c r="I88" s="193"/>
      <c r="J88" s="193"/>
    </row>
    <row r="89" spans="1:10" ht="12.75" customHeight="1" x14ac:dyDescent="0.25">
      <c r="C89" s="192"/>
      <c r="D89" s="1365"/>
      <c r="E89" s="1365"/>
      <c r="F89" s="1365"/>
      <c r="G89" s="1363"/>
      <c r="H89" s="1364"/>
      <c r="I89" s="193"/>
      <c r="J89" s="193"/>
    </row>
    <row r="90" spans="1:10" ht="12.75" customHeight="1" x14ac:dyDescent="0.25">
      <c r="C90" s="192"/>
      <c r="D90" s="1365"/>
      <c r="E90" s="1365"/>
      <c r="F90" s="1365"/>
      <c r="G90" s="1363"/>
      <c r="H90" s="1364"/>
      <c r="I90" s="193"/>
      <c r="J90" s="193"/>
    </row>
    <row r="91" spans="1:10" ht="12.75" customHeight="1" x14ac:dyDescent="0.25">
      <c r="C91" s="192"/>
      <c r="D91" s="1365"/>
      <c r="E91" s="1365"/>
      <c r="F91" s="1365"/>
      <c r="G91" s="1363"/>
      <c r="H91" s="1364"/>
      <c r="I91" s="193"/>
      <c r="J91" s="193"/>
    </row>
    <row r="92" spans="1:10" ht="12.75" customHeight="1" x14ac:dyDescent="0.25">
      <c r="C92" s="192"/>
      <c r="D92" s="1365"/>
      <c r="E92" s="1365"/>
      <c r="F92" s="1365"/>
      <c r="G92" s="1363"/>
      <c r="H92" s="1364"/>
      <c r="I92" s="193"/>
      <c r="J92" s="193"/>
    </row>
    <row r="93" spans="1:10" ht="12.75" customHeight="1" x14ac:dyDescent="0.25">
      <c r="C93" s="192"/>
      <c r="D93" s="1365"/>
      <c r="E93" s="1365"/>
      <c r="F93" s="1365"/>
      <c r="G93" s="1363"/>
      <c r="H93" s="1364"/>
      <c r="I93" s="193"/>
      <c r="J93" s="193"/>
    </row>
    <row r="94" spans="1:10" ht="12.75" customHeight="1" x14ac:dyDescent="0.25">
      <c r="C94" s="192"/>
      <c r="D94" s="193"/>
      <c r="E94" s="257" t="s">
        <v>48</v>
      </c>
      <c r="F94" s="193"/>
      <c r="G94" s="1371">
        <f>SUM(G88:H93)</f>
        <v>0</v>
      </c>
      <c r="H94" s="1372"/>
      <c r="I94" s="193"/>
      <c r="J94" s="193"/>
    </row>
    <row r="95" spans="1:10" ht="12.75" customHeight="1" x14ac:dyDescent="0.25">
      <c r="B95" s="192"/>
      <c r="C95" s="192"/>
      <c r="D95" s="192"/>
      <c r="E95" s="192"/>
      <c r="F95" s="192"/>
      <c r="G95" s="193"/>
      <c r="H95" s="193"/>
      <c r="I95" s="193"/>
      <c r="J95" s="193"/>
    </row>
    <row r="96" spans="1:10" s="60" customFormat="1" ht="12.75" customHeight="1" x14ac:dyDescent="0.25">
      <c r="B96" s="1369" t="s">
        <v>759</v>
      </c>
      <c r="C96" s="1369"/>
      <c r="D96" s="1369"/>
      <c r="E96" s="1369"/>
      <c r="F96" s="1369"/>
      <c r="G96" s="1369"/>
      <c r="H96" s="1369"/>
      <c r="I96" s="1369"/>
      <c r="J96" s="1369"/>
    </row>
    <row r="97" spans="1:10" s="60" customFormat="1" ht="12.75" customHeight="1" x14ac:dyDescent="0.25">
      <c r="B97" s="1369"/>
      <c r="C97" s="1369"/>
      <c r="D97" s="1369"/>
      <c r="E97" s="1369"/>
      <c r="F97" s="1369"/>
      <c r="G97" s="1369"/>
      <c r="H97" s="1369"/>
      <c r="I97" s="1369"/>
      <c r="J97" s="1369"/>
    </row>
    <row r="98" spans="1:10" s="60" customFormat="1" ht="12.75" customHeight="1" x14ac:dyDescent="0.25">
      <c r="B98" s="62"/>
      <c r="C98" s="62"/>
      <c r="D98" s="62"/>
      <c r="E98" s="62"/>
      <c r="F98" s="62"/>
      <c r="G98" s="62"/>
      <c r="H98" s="62"/>
      <c r="I98" s="62"/>
      <c r="J98" s="62"/>
    </row>
    <row r="99" spans="1:10" s="60" customFormat="1" ht="12.75" customHeight="1" x14ac:dyDescent="0.25">
      <c r="B99" s="62"/>
      <c r="C99" s="62" t="s">
        <v>220</v>
      </c>
      <c r="D99" s="62"/>
      <c r="E99" s="62"/>
      <c r="F99" s="62"/>
      <c r="G99" s="62"/>
      <c r="H99" s="62"/>
      <c r="I99" s="62"/>
      <c r="J99" s="62"/>
    </row>
    <row r="100" spans="1:10" s="60" customFormat="1" ht="12.75" customHeight="1" x14ac:dyDescent="0.25">
      <c r="B100" s="62"/>
      <c r="C100" s="68"/>
      <c r="D100" s="62" t="s">
        <v>216</v>
      </c>
      <c r="E100" s="62"/>
      <c r="F100" s="62"/>
      <c r="G100" s="62"/>
      <c r="H100" s="62"/>
      <c r="I100" s="62"/>
      <c r="J100" s="62"/>
    </row>
    <row r="101" spans="1:10" s="60" customFormat="1" ht="12.75" customHeight="1" x14ac:dyDescent="0.25">
      <c r="B101" s="62"/>
      <c r="C101" s="62" t="s">
        <v>221</v>
      </c>
      <c r="D101" s="62"/>
      <c r="E101" s="62"/>
      <c r="F101" s="62"/>
      <c r="G101" s="62"/>
      <c r="H101" s="62"/>
      <c r="I101" s="62"/>
      <c r="J101" s="62"/>
    </row>
    <row r="102" spans="1:10" s="60" customFormat="1" ht="12.75" customHeight="1" x14ac:dyDescent="0.25">
      <c r="B102" s="62"/>
      <c r="C102" s="68"/>
      <c r="D102" s="62" t="s">
        <v>217</v>
      </c>
      <c r="E102" s="62"/>
      <c r="F102" s="62"/>
      <c r="G102" s="62"/>
      <c r="H102" s="62"/>
      <c r="I102" s="62"/>
      <c r="J102" s="62"/>
    </row>
    <row r="103" spans="1:10" s="60" customFormat="1" ht="12.75" customHeight="1" x14ac:dyDescent="0.25">
      <c r="B103" s="62"/>
      <c r="C103" s="62" t="s">
        <v>222</v>
      </c>
      <c r="D103" s="62"/>
      <c r="E103" s="62"/>
      <c r="F103" s="62"/>
      <c r="G103" s="62"/>
      <c r="H103" s="62"/>
      <c r="I103" s="62"/>
      <c r="J103" s="62"/>
    </row>
    <row r="104" spans="1:10" s="60" customFormat="1" ht="12.75" customHeight="1" x14ac:dyDescent="0.25">
      <c r="B104" s="62"/>
      <c r="C104" s="68"/>
      <c r="D104" s="62" t="s">
        <v>219</v>
      </c>
      <c r="E104" s="62"/>
      <c r="F104" s="62"/>
      <c r="G104" s="62"/>
      <c r="H104" s="62"/>
      <c r="I104" s="62"/>
      <c r="J104" s="62"/>
    </row>
    <row r="105" spans="1:10" s="60" customFormat="1" ht="12.75" customHeight="1" x14ac:dyDescent="0.25">
      <c r="A105" s="62"/>
      <c r="B105" s="61"/>
      <c r="C105" s="61"/>
      <c r="D105" s="61"/>
      <c r="E105" s="61"/>
      <c r="F105" s="61"/>
      <c r="G105" s="61"/>
      <c r="H105" s="61"/>
      <c r="I105" s="61"/>
      <c r="J105" s="61"/>
    </row>
    <row r="106" spans="1:10" s="60" customFormat="1" ht="12.75" customHeight="1" x14ac:dyDescent="0.25">
      <c r="A106" s="1370" t="s">
        <v>442</v>
      </c>
      <c r="B106" s="1370"/>
      <c r="C106" s="1370"/>
      <c r="D106" s="1370"/>
      <c r="E106" s="1370"/>
      <c r="F106" s="1370"/>
      <c r="G106" s="1370"/>
      <c r="H106" s="1370"/>
      <c r="I106" s="1370"/>
      <c r="J106" s="1370"/>
    </row>
    <row r="107" spans="1:10" s="60" customFormat="1" ht="12.75" customHeight="1" x14ac:dyDescent="0.25">
      <c r="B107" s="61"/>
      <c r="C107" s="61"/>
      <c r="D107" s="61"/>
      <c r="E107" s="61"/>
      <c r="F107" s="61"/>
      <c r="G107" s="61"/>
      <c r="H107" s="61"/>
      <c r="I107" s="61"/>
      <c r="J107" s="61"/>
    </row>
    <row r="108" spans="1:10" s="368" customFormat="1" ht="12.75" customHeight="1" x14ac:dyDescent="0.25">
      <c r="A108" s="1335" t="s">
        <v>539</v>
      </c>
      <c r="B108" s="1335"/>
      <c r="C108" s="1335"/>
      <c r="D108" s="1335"/>
      <c r="E108" s="1335"/>
      <c r="F108" s="1335"/>
      <c r="G108" s="1335"/>
      <c r="H108" s="1335"/>
      <c r="I108" s="1335"/>
      <c r="J108" s="1335"/>
    </row>
    <row r="109" spans="1:10" s="368" customFormat="1" ht="12.75" customHeight="1" x14ac:dyDescent="0.25">
      <c r="A109" s="1335"/>
      <c r="B109" s="1335"/>
      <c r="C109" s="1335"/>
      <c r="D109" s="1335"/>
      <c r="E109" s="1335"/>
      <c r="F109" s="1335"/>
      <c r="G109" s="1335"/>
      <c r="H109" s="1335"/>
      <c r="I109" s="1335"/>
      <c r="J109" s="1335"/>
    </row>
    <row r="110" spans="1:10" s="60" customFormat="1" ht="12.75" customHeight="1" x14ac:dyDescent="0.25">
      <c r="B110" s="61"/>
      <c r="C110" s="61"/>
      <c r="D110" s="61"/>
      <c r="E110" s="61"/>
      <c r="F110" s="61"/>
      <c r="G110" s="61"/>
      <c r="H110" s="61"/>
      <c r="I110" s="61"/>
      <c r="J110" s="61"/>
    </row>
    <row r="111" spans="1:10" ht="12.75" customHeight="1" x14ac:dyDescent="0.25"/>
    <row r="112" spans="1:10" s="69" customFormat="1" ht="12.75" customHeight="1" x14ac:dyDescent="0.25">
      <c r="A112" s="1368"/>
      <c r="B112" s="1368"/>
      <c r="C112" s="1368"/>
      <c r="D112" s="388"/>
      <c r="E112" s="1367"/>
      <c r="F112" s="1367"/>
      <c r="G112" s="373"/>
      <c r="H112" s="372"/>
      <c r="I112" s="388"/>
      <c r="J112" s="389"/>
    </row>
    <row r="113" spans="1:10" s="69" customFormat="1" ht="12.75" customHeight="1" x14ac:dyDescent="0.25">
      <c r="A113" s="1366" t="s">
        <v>102</v>
      </c>
      <c r="B113" s="1366"/>
      <c r="C113" s="1366"/>
      <c r="E113" s="1366" t="s">
        <v>121</v>
      </c>
      <c r="F113" s="1366"/>
      <c r="H113" s="315" t="s">
        <v>86</v>
      </c>
      <c r="J113" s="315" t="s">
        <v>90</v>
      </c>
    </row>
    <row r="130" spans="10:10" x14ac:dyDescent="0.25">
      <c r="J130" s="1010" t="s">
        <v>799</v>
      </c>
    </row>
    <row r="131" spans="10:10" x14ac:dyDescent="0.25">
      <c r="J131" s="1010" t="s">
        <v>800</v>
      </c>
    </row>
  </sheetData>
  <customSheetViews>
    <customSheetView guid="{D1C4B63A-44A1-41FF-8287-11B2B82635E7}" showGridLines="0">
      <rowBreaks count="1" manualBreakCount="1">
        <brk id="69" max="16383" man="1"/>
      </rowBreaks>
      <pageMargins left="0.5" right="0.5" top="1" bottom="0.5" header="0.3" footer="0.3"/>
      <pageSetup paperSize="5" scale="95" fitToWidth="0" fitToHeight="0" orientation="portrait" useFirstPageNumber="1" r:id="rId1"/>
      <headerFooter>
        <oddFooter>&amp;L&amp;A&amp;C&amp;P/&amp;N</oddFooter>
      </headerFooter>
    </customSheetView>
    <customSheetView guid="{F633B7F0-050E-4545-9244-A7D77C091E2B}" showPageBreaks="1" showGridLines="0">
      <rowBreaks count="1" manualBreakCount="1">
        <brk id="69" max="16383" man="1"/>
      </rowBreaks>
      <pageMargins left="0.5" right="0.5" top="1" bottom="0.5" header="0.3" footer="0.3"/>
      <pageSetup paperSize="5" scale="95" fitToWidth="0" fitToHeight="0" orientation="portrait" useFirstPageNumber="1" r:id="rId2"/>
      <headerFooter>
        <oddFooter>&amp;L&amp;A&amp;C&amp;P/&amp;N</oddFooter>
      </headerFooter>
    </customSheetView>
  </customSheetViews>
  <mergeCells count="70">
    <mergeCell ref="E6:I6"/>
    <mergeCell ref="I36:J36"/>
    <mergeCell ref="B21:J23"/>
    <mergeCell ref="G34:H34"/>
    <mergeCell ref="C25:J28"/>
    <mergeCell ref="I32:J32"/>
    <mergeCell ref="I31:J31"/>
    <mergeCell ref="B31:F31"/>
    <mergeCell ref="I33:J33"/>
    <mergeCell ref="G32:H32"/>
    <mergeCell ref="G31:H31"/>
    <mergeCell ref="B15:H17"/>
    <mergeCell ref="G33:H33"/>
    <mergeCell ref="B30:J30"/>
    <mergeCell ref="D92:F92"/>
    <mergeCell ref="G92:H92"/>
    <mergeCell ref="B86:J86"/>
    <mergeCell ref="D87:F87"/>
    <mergeCell ref="G88:H88"/>
    <mergeCell ref="G91:H91"/>
    <mergeCell ref="G89:H89"/>
    <mergeCell ref="G90:H90"/>
    <mergeCell ref="D58:F58"/>
    <mergeCell ref="D62:F62"/>
    <mergeCell ref="G87:H87"/>
    <mergeCell ref="B82:J84"/>
    <mergeCell ref="G61:H61"/>
    <mergeCell ref="G59:H59"/>
    <mergeCell ref="B66:J67"/>
    <mergeCell ref="B78:I80"/>
    <mergeCell ref="B68:J68"/>
    <mergeCell ref="G63:H63"/>
    <mergeCell ref="G62:H62"/>
    <mergeCell ref="G60:H60"/>
    <mergeCell ref="D61:F61"/>
    <mergeCell ref="D60:F60"/>
    <mergeCell ref="D63:F63"/>
    <mergeCell ref="G64:H64"/>
    <mergeCell ref="G57:H57"/>
    <mergeCell ref="I34:J34"/>
    <mergeCell ref="B41:J42"/>
    <mergeCell ref="B43:J43"/>
    <mergeCell ref="I39:J39"/>
    <mergeCell ref="D57:F57"/>
    <mergeCell ref="G36:H36"/>
    <mergeCell ref="I38:J38"/>
    <mergeCell ref="G37:H37"/>
    <mergeCell ref="I37:J37"/>
    <mergeCell ref="I35:J35"/>
    <mergeCell ref="G38:H38"/>
    <mergeCell ref="G35:H35"/>
    <mergeCell ref="B56:J56"/>
    <mergeCell ref="B47:H49"/>
    <mergeCell ref="B52:I54"/>
    <mergeCell ref="G58:H58"/>
    <mergeCell ref="D59:F59"/>
    <mergeCell ref="A108:J109"/>
    <mergeCell ref="A113:C113"/>
    <mergeCell ref="E112:F112"/>
    <mergeCell ref="E113:F113"/>
    <mergeCell ref="D88:F88"/>
    <mergeCell ref="D93:F93"/>
    <mergeCell ref="D89:F89"/>
    <mergeCell ref="A112:C112"/>
    <mergeCell ref="B96:J97"/>
    <mergeCell ref="A106:J106"/>
    <mergeCell ref="G94:H94"/>
    <mergeCell ref="D90:F90"/>
    <mergeCell ref="D91:F91"/>
    <mergeCell ref="G93:H93"/>
  </mergeCells>
  <phoneticPr fontId="9" type="noConversion"/>
  <conditionalFormatting sqref="J16 J47 J78">
    <cfRule type="cellIs" dxfId="13" priority="1" operator="equal">
      <formula>$J$131</formula>
    </cfRule>
    <cfRule type="cellIs" dxfId="12" priority="2" operator="equal">
      <formula>$J$130</formula>
    </cfRule>
  </conditionalFormatting>
  <dataValidations count="1">
    <dataValidation type="list" allowBlank="1" showInputMessage="1" showErrorMessage="1" sqref="J16 J78 J47" xr:uid="{706CB79D-2D96-44F1-BD0A-2D355A2D2128}">
      <formula1>$J$130:$J$131</formula1>
    </dataValidation>
  </dataValidations>
  <pageMargins left="0.5" right="0.5" top="1" bottom="0.5" header="0.3" footer="0.3"/>
  <pageSetup paperSize="5" scale="95" fitToWidth="0" fitToHeight="0" orientation="portrait" useFirstPageNumber="1" r:id="rId3"/>
  <headerFooter scaleWithDoc="0">
    <oddFooter>&amp;L&amp;A</oddFooter>
  </headerFooter>
  <rowBreaks count="1" manualBreakCount="1">
    <brk id="64" max="16383" man="1"/>
  </rowBreaks>
  <ignoredErrors>
    <ignoredError sqref="A11 E6:I6 F7:I7" unlockedFormula="1"/>
    <ignoredError sqref="A15 A47 A7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1">
    <tabColor theme="9" tint="-0.249977111117893"/>
    <pageSetUpPr fitToPage="1"/>
  </sheetPr>
  <dimension ref="A1:N83"/>
  <sheetViews>
    <sheetView showGridLines="0" workbookViewId="0">
      <selection activeCell="C2" sqref="C2"/>
    </sheetView>
  </sheetViews>
  <sheetFormatPr defaultColWidth="9.109375" defaultRowHeight="13.2" x14ac:dyDescent="0.25"/>
  <cols>
    <col min="1" max="2" width="3.109375" style="22" customWidth="1"/>
    <col min="3" max="3" width="13.6640625" style="22" customWidth="1"/>
    <col min="4" max="4" width="9.109375" style="22" customWidth="1"/>
    <col min="5" max="5" width="9.109375" style="22"/>
    <col min="6" max="6" width="4.5546875" style="23" customWidth="1"/>
    <col min="7" max="7" width="9.109375" style="23"/>
    <col min="8" max="10" width="9.109375" style="22"/>
    <col min="11" max="11" width="10.109375" style="22" bestFit="1" customWidth="1"/>
    <col min="12" max="12" width="14.5546875" style="24" customWidth="1"/>
    <col min="13" max="16384" width="9.109375" style="22"/>
  </cols>
  <sheetData>
    <row r="1" spans="1:14" ht="15" customHeight="1" x14ac:dyDescent="0.3">
      <c r="A1" s="470" t="s">
        <v>1</v>
      </c>
      <c r="B1" s="464"/>
      <c r="C1" s="464"/>
    </row>
    <row r="2" spans="1:14" ht="15" customHeight="1" x14ac:dyDescent="0.25">
      <c r="A2" s="13"/>
    </row>
    <row r="3" spans="1:14" ht="15" customHeight="1" x14ac:dyDescent="0.25">
      <c r="A3" s="13" t="s">
        <v>18</v>
      </c>
      <c r="B3" s="85"/>
      <c r="C3" s="4"/>
      <c r="D3" s="4"/>
      <c r="E3" s="4"/>
      <c r="F3" s="26"/>
      <c r="G3" s="584"/>
    </row>
    <row r="4" spans="1:14" ht="15" customHeight="1" x14ac:dyDescent="0.25">
      <c r="A4" s="14" t="s">
        <v>19</v>
      </c>
      <c r="B4" s="150"/>
      <c r="C4" s="5"/>
      <c r="D4" s="5"/>
      <c r="E4" s="5"/>
      <c r="F4" s="5"/>
      <c r="G4" s="150"/>
      <c r="H4" s="150"/>
      <c r="I4" s="150"/>
      <c r="J4" s="150"/>
      <c r="K4" s="150"/>
      <c r="L4" s="149"/>
    </row>
    <row r="5" spans="1:14" ht="15" customHeight="1" x14ac:dyDescent="0.25">
      <c r="A5" s="13"/>
      <c r="C5" s="26"/>
      <c r="D5" s="26"/>
      <c r="E5" s="26"/>
      <c r="F5" s="26"/>
      <c r="H5" s="23"/>
      <c r="I5" s="23"/>
      <c r="J5" s="23"/>
      <c r="K5" s="23"/>
    </row>
    <row r="6" spans="1:14" s="85" customFormat="1" ht="15" customHeight="1" x14ac:dyDescent="0.25">
      <c r="A6" s="8" t="s">
        <v>70</v>
      </c>
      <c r="B6" s="66"/>
      <c r="C6" s="51"/>
      <c r="D6" s="64"/>
      <c r="E6" s="1385" t="str">
        <f>+'Title Page'!$D$19</f>
        <v xml:space="preserve"> </v>
      </c>
      <c r="F6" s="1385"/>
      <c r="G6" s="1385"/>
      <c r="H6" s="1385"/>
      <c r="I6" s="1385"/>
      <c r="J6" s="1385"/>
      <c r="K6" s="82"/>
      <c r="L6" s="83"/>
    </row>
    <row r="7" spans="1:14" s="85" customFormat="1" ht="15" customHeight="1" x14ac:dyDescent="0.25">
      <c r="A7" s="8" t="s">
        <v>69</v>
      </c>
      <c r="B7" s="24"/>
      <c r="C7" s="182"/>
      <c r="D7" s="64"/>
      <c r="E7" s="567" t="str">
        <f>+'Title Page'!$D$20</f>
        <v xml:space="preserve"> </v>
      </c>
      <c r="F7" s="563"/>
      <c r="G7" s="563"/>
      <c r="H7" s="563"/>
      <c r="I7" s="563"/>
      <c r="J7" s="563"/>
      <c r="K7" s="82"/>
      <c r="L7" s="83"/>
    </row>
    <row r="8" spans="1:14" ht="15" customHeight="1" x14ac:dyDescent="0.3">
      <c r="A8" s="8"/>
      <c r="C8" s="27"/>
      <c r="D8" s="27"/>
      <c r="E8" s="11"/>
      <c r="F8" s="89"/>
      <c r="G8" s="89"/>
      <c r="H8" s="89"/>
      <c r="I8" s="89"/>
      <c r="J8" s="89"/>
      <c r="K8" s="89"/>
    </row>
    <row r="9" spans="1:14" ht="15" customHeight="1" x14ac:dyDescent="0.3">
      <c r="A9" s="465" t="s">
        <v>390</v>
      </c>
      <c r="C9" s="27"/>
      <c r="D9" s="27"/>
      <c r="E9" s="11"/>
      <c r="F9" s="89"/>
      <c r="G9" s="89"/>
      <c r="H9" s="89"/>
      <c r="I9" s="89"/>
      <c r="J9" s="89"/>
      <c r="K9" s="89"/>
    </row>
    <row r="10" spans="1:14" ht="15" customHeight="1" x14ac:dyDescent="0.25">
      <c r="A10" s="4" t="s">
        <v>454</v>
      </c>
      <c r="C10" s="4"/>
      <c r="D10" s="4"/>
    </row>
    <row r="11" spans="1:14" ht="15" customHeight="1" x14ac:dyDescent="0.25">
      <c r="A11" s="121" t="str">
        <f>+'Table of Contents - Part 3'!$A$11</f>
        <v>FISCAL YEAR ENDED:  JUNE 30, 2025</v>
      </c>
      <c r="B11" s="150"/>
      <c r="C11" s="5"/>
      <c r="D11" s="5"/>
      <c r="E11" s="150"/>
      <c r="F11" s="150"/>
      <c r="G11" s="150"/>
      <c r="H11" s="150"/>
      <c r="I11" s="150"/>
      <c r="J11" s="149"/>
      <c r="K11" s="149"/>
      <c r="L11" s="660" t="str">
        <f>'Table of Contents - Part 3'!$E$16</f>
        <v>DUE DATE:  8/29/2025</v>
      </c>
    </row>
    <row r="12" spans="1:14" ht="12.6" customHeight="1" x14ac:dyDescent="0.25">
      <c r="A12" s="26"/>
      <c r="B12" s="23"/>
      <c r="C12" s="26"/>
      <c r="D12" s="26"/>
      <c r="E12" s="23"/>
      <c r="H12" s="23"/>
      <c r="I12" s="23"/>
      <c r="J12" s="23"/>
      <c r="K12" s="23"/>
    </row>
    <row r="13" spans="1:14" ht="12.6" customHeight="1" x14ac:dyDescent="0.25">
      <c r="A13" s="1415" t="s">
        <v>455</v>
      </c>
      <c r="B13" s="1415"/>
      <c r="C13" s="1415"/>
      <c r="D13" s="1415"/>
      <c r="E13" s="1415"/>
      <c r="F13" s="1415"/>
      <c r="G13" s="1415"/>
      <c r="H13" s="1415"/>
      <c r="I13" s="1415"/>
      <c r="J13" s="1415"/>
      <c r="K13" s="1415"/>
      <c r="L13" s="1415"/>
    </row>
    <row r="14" spans="1:14" s="577" customFormat="1" ht="12.6" customHeight="1" x14ac:dyDescent="0.25">
      <c r="A14" s="1415"/>
      <c r="B14" s="1415"/>
      <c r="C14" s="1415"/>
      <c r="D14" s="1415"/>
      <c r="E14" s="1415"/>
      <c r="F14" s="1415"/>
      <c r="G14" s="1415"/>
      <c r="H14" s="1415"/>
      <c r="I14" s="1415"/>
      <c r="J14" s="1415"/>
      <c r="K14" s="1415"/>
      <c r="L14" s="1415"/>
    </row>
    <row r="15" spans="1:14" ht="43.5" customHeight="1" x14ac:dyDescent="0.25">
      <c r="L15" s="1006" t="s">
        <v>798</v>
      </c>
    </row>
    <row r="16" spans="1:14" s="23" customFormat="1" ht="14.25" customHeight="1" x14ac:dyDescent="0.25">
      <c r="A16" s="582" t="s">
        <v>92</v>
      </c>
      <c r="B16" s="1409" t="s">
        <v>14</v>
      </c>
      <c r="C16" s="1409"/>
      <c r="D16" s="1409"/>
      <c r="E16" s="1409"/>
      <c r="F16" s="1409"/>
      <c r="G16" s="1409"/>
      <c r="H16" s="1409"/>
      <c r="I16" s="579"/>
      <c r="L16" s="1014"/>
      <c r="M16" s="352"/>
      <c r="N16" s="352"/>
    </row>
    <row r="17" spans="1:12" ht="12.6" customHeight="1" x14ac:dyDescent="0.25">
      <c r="A17" s="29"/>
      <c r="B17" s="77"/>
      <c r="C17" s="77"/>
      <c r="D17" s="77"/>
      <c r="E17" s="77"/>
      <c r="F17" s="458"/>
      <c r="G17" s="458"/>
      <c r="H17" s="77"/>
      <c r="I17" s="77"/>
      <c r="J17" s="77"/>
      <c r="K17" s="77"/>
    </row>
    <row r="18" spans="1:12" ht="12.75" customHeight="1" x14ac:dyDescent="0.25">
      <c r="B18" s="79" t="s">
        <v>434</v>
      </c>
      <c r="C18" s="79"/>
      <c r="D18" s="79"/>
      <c r="E18" s="79"/>
      <c r="F18" s="579"/>
      <c r="G18" s="89"/>
      <c r="H18" s="89"/>
      <c r="I18" s="89"/>
      <c r="J18" s="89"/>
      <c r="K18" s="89"/>
      <c r="L18" s="163"/>
    </row>
    <row r="19" spans="1:12" s="577" customFormat="1" ht="12.6" customHeight="1" x14ac:dyDescent="0.25">
      <c r="B19" s="578"/>
      <c r="C19" s="578"/>
      <c r="D19" s="578"/>
      <c r="E19" s="578"/>
      <c r="F19" s="579"/>
      <c r="G19" s="89"/>
      <c r="H19" s="89"/>
      <c r="I19" s="89"/>
      <c r="J19" s="89"/>
      <c r="K19" s="89"/>
      <c r="L19" s="163"/>
    </row>
    <row r="20" spans="1:12" ht="12.6" customHeight="1" x14ac:dyDescent="0.25">
      <c r="B20" s="79" t="s">
        <v>22</v>
      </c>
      <c r="C20" s="1405" t="s">
        <v>435</v>
      </c>
      <c r="D20" s="1405"/>
      <c r="E20" s="1405"/>
      <c r="F20" s="1405"/>
      <c r="G20" s="1405"/>
      <c r="H20" s="1405"/>
      <c r="I20" s="1405"/>
      <c r="J20" s="1405"/>
      <c r="K20" s="1405"/>
      <c r="L20" s="1405"/>
    </row>
    <row r="21" spans="1:12" s="577" customFormat="1" ht="12.6" customHeight="1" x14ac:dyDescent="0.25">
      <c r="B21" s="578"/>
      <c r="C21" s="1405"/>
      <c r="D21" s="1405"/>
      <c r="E21" s="1405"/>
      <c r="F21" s="1405"/>
      <c r="G21" s="1405"/>
      <c r="H21" s="1405"/>
      <c r="I21" s="1405"/>
      <c r="J21" s="1405"/>
      <c r="K21" s="1405"/>
      <c r="L21" s="1405"/>
    </row>
    <row r="22" spans="1:12" s="577" customFormat="1" ht="12.6" customHeight="1" x14ac:dyDescent="0.25">
      <c r="B22" s="578"/>
      <c r="C22" s="1405"/>
      <c r="D22" s="1405"/>
      <c r="E22" s="1405"/>
      <c r="F22" s="1405"/>
      <c r="G22" s="1405"/>
      <c r="H22" s="1405"/>
      <c r="I22" s="1405"/>
      <c r="J22" s="1405"/>
      <c r="K22" s="1405"/>
      <c r="L22" s="1405"/>
    </row>
    <row r="23" spans="1:12" s="577" customFormat="1" ht="12.6" customHeight="1" x14ac:dyDescent="0.25">
      <c r="B23" s="578"/>
      <c r="C23" s="571"/>
      <c r="D23" s="571"/>
      <c r="E23" s="571"/>
      <c r="F23" s="583"/>
      <c r="G23" s="583"/>
      <c r="H23" s="571"/>
      <c r="I23" s="571"/>
      <c r="J23" s="571"/>
      <c r="K23" s="571"/>
      <c r="L23" s="163"/>
    </row>
    <row r="24" spans="1:12" ht="12.6" customHeight="1" x14ac:dyDescent="0.25">
      <c r="B24" s="79" t="s">
        <v>23</v>
      </c>
      <c r="C24" s="1405" t="s">
        <v>864</v>
      </c>
      <c r="D24" s="1405"/>
      <c r="E24" s="1405"/>
      <c r="F24" s="1405"/>
      <c r="G24" s="1405"/>
      <c r="H24" s="1405"/>
      <c r="I24" s="1405"/>
      <c r="J24" s="1405"/>
      <c r="K24" s="1405"/>
      <c r="L24" s="1405"/>
    </row>
    <row r="25" spans="1:12" s="577" customFormat="1" ht="13.5" customHeight="1" x14ac:dyDescent="0.25">
      <c r="B25" s="578"/>
      <c r="C25" s="1405"/>
      <c r="D25" s="1405"/>
      <c r="E25" s="1405"/>
      <c r="F25" s="1405"/>
      <c r="G25" s="1405"/>
      <c r="H25" s="1405"/>
      <c r="I25" s="1405"/>
      <c r="J25" s="1405"/>
      <c r="K25" s="1405"/>
      <c r="L25" s="1405"/>
    </row>
    <row r="26" spans="1:12" s="577" customFormat="1" ht="12.6" customHeight="1" x14ac:dyDescent="0.25">
      <c r="B26" s="578"/>
      <c r="C26" s="571"/>
      <c r="D26" s="571"/>
      <c r="E26" s="571"/>
      <c r="F26" s="583"/>
      <c r="G26" s="583"/>
      <c r="H26" s="571"/>
      <c r="I26" s="571"/>
      <c r="J26" s="571"/>
      <c r="K26" s="571"/>
      <c r="L26" s="572"/>
    </row>
    <row r="27" spans="1:12" ht="12.6" customHeight="1" x14ac:dyDescent="0.25">
      <c r="B27" s="79" t="s">
        <v>24</v>
      </c>
      <c r="C27" s="1405" t="s">
        <v>865</v>
      </c>
      <c r="D27" s="1405"/>
      <c r="E27" s="1405"/>
      <c r="F27" s="1405"/>
      <c r="G27" s="1405"/>
      <c r="H27" s="1405"/>
      <c r="I27" s="1405"/>
      <c r="J27" s="1405"/>
      <c r="K27" s="1405"/>
      <c r="L27" s="1405"/>
    </row>
    <row r="28" spans="1:12" s="577" customFormat="1" ht="12.6" customHeight="1" x14ac:dyDescent="0.25">
      <c r="B28" s="578"/>
      <c r="C28" s="1405"/>
      <c r="D28" s="1405"/>
      <c r="E28" s="1405"/>
      <c r="F28" s="1405"/>
      <c r="G28" s="1405"/>
      <c r="H28" s="1405"/>
      <c r="I28" s="1405"/>
      <c r="J28" s="1405"/>
      <c r="K28" s="1405"/>
      <c r="L28" s="1405"/>
    </row>
    <row r="29" spans="1:12" s="577" customFormat="1" ht="12.6" customHeight="1" x14ac:dyDescent="0.25">
      <c r="B29" s="578"/>
      <c r="C29" s="571"/>
      <c r="D29" s="571"/>
      <c r="E29" s="571"/>
      <c r="F29" s="583"/>
      <c r="G29" s="583"/>
      <c r="H29" s="571"/>
      <c r="I29" s="571"/>
      <c r="J29" s="571"/>
      <c r="K29" s="571"/>
      <c r="L29" s="163"/>
    </row>
    <row r="30" spans="1:12" ht="12.6" customHeight="1" x14ac:dyDescent="0.25">
      <c r="B30" s="215" t="s">
        <v>25</v>
      </c>
      <c r="C30" s="1406" t="s">
        <v>189</v>
      </c>
      <c r="D30" s="1406"/>
      <c r="E30" s="1406"/>
      <c r="F30" s="1406"/>
      <c r="G30" s="1406"/>
      <c r="H30" s="1406"/>
      <c r="I30" s="1406"/>
      <c r="J30" s="1406"/>
      <c r="K30" s="1406"/>
      <c r="L30" s="1406"/>
    </row>
    <row r="31" spans="1:12" s="577" customFormat="1" ht="12.6" customHeight="1" x14ac:dyDescent="0.25">
      <c r="B31" s="215"/>
      <c r="C31" s="575"/>
      <c r="D31" s="571"/>
      <c r="E31" s="571"/>
      <c r="F31" s="583"/>
      <c r="G31" s="583"/>
      <c r="H31" s="571"/>
      <c r="I31" s="571"/>
      <c r="J31" s="571"/>
      <c r="K31" s="571"/>
      <c r="L31" s="163"/>
    </row>
    <row r="32" spans="1:12" ht="12.6" customHeight="1" x14ac:dyDescent="0.25">
      <c r="B32" s="79" t="s">
        <v>26</v>
      </c>
      <c r="C32" s="1416" t="s">
        <v>190</v>
      </c>
      <c r="D32" s="1416"/>
      <c r="E32" s="1416"/>
      <c r="F32" s="1416"/>
      <c r="G32" s="1416"/>
      <c r="H32" s="1416"/>
      <c r="I32" s="1416"/>
      <c r="J32" s="1416"/>
      <c r="K32" s="1416"/>
      <c r="L32" s="1416"/>
    </row>
    <row r="33" spans="1:14" s="577" customFormat="1" ht="12.6" customHeight="1" x14ac:dyDescent="0.25">
      <c r="B33" s="578"/>
      <c r="C33" s="574"/>
      <c r="D33" s="574"/>
      <c r="E33" s="574"/>
      <c r="F33" s="574"/>
      <c r="G33" s="574"/>
      <c r="H33" s="574"/>
      <c r="I33" s="574"/>
      <c r="J33" s="574"/>
      <c r="K33" s="574"/>
      <c r="L33" s="163"/>
    </row>
    <row r="34" spans="1:14" ht="12.6" customHeight="1" x14ac:dyDescent="0.25">
      <c r="B34" s="79" t="s">
        <v>27</v>
      </c>
      <c r="C34" s="1406" t="s">
        <v>191</v>
      </c>
      <c r="D34" s="1406"/>
      <c r="E34" s="1406"/>
      <c r="F34" s="1406"/>
      <c r="G34" s="1406"/>
      <c r="H34" s="1406"/>
      <c r="I34" s="1406"/>
      <c r="J34" s="1406"/>
      <c r="K34" s="1406"/>
      <c r="L34" s="1406"/>
    </row>
    <row r="35" spans="1:14" s="577" customFormat="1" ht="12.6" customHeight="1" x14ac:dyDescent="0.25">
      <c r="B35" s="578"/>
      <c r="C35" s="575"/>
      <c r="D35" s="571"/>
      <c r="E35" s="571"/>
      <c r="F35" s="583"/>
      <c r="G35" s="583"/>
      <c r="H35" s="571"/>
      <c r="I35" s="571"/>
      <c r="J35" s="571"/>
      <c r="K35" s="571"/>
      <c r="L35" s="163"/>
    </row>
    <row r="36" spans="1:14" ht="12.6" customHeight="1" x14ac:dyDescent="0.25">
      <c r="B36" s="79" t="s">
        <v>28</v>
      </c>
      <c r="C36" s="1064" t="s">
        <v>192</v>
      </c>
      <c r="D36" s="1064"/>
      <c r="E36" s="1064"/>
      <c r="F36" s="1064"/>
      <c r="G36" s="1064"/>
      <c r="H36" s="1064"/>
      <c r="I36" s="1064"/>
      <c r="J36" s="1064"/>
      <c r="K36" s="1064"/>
      <c r="L36" s="1064"/>
    </row>
    <row r="37" spans="1:14" s="577" customFormat="1" ht="12.6" customHeight="1" x14ac:dyDescent="0.25">
      <c r="B37" s="578"/>
      <c r="C37" s="1064"/>
      <c r="D37" s="1064"/>
      <c r="E37" s="1064"/>
      <c r="F37" s="1064"/>
      <c r="G37" s="1064"/>
      <c r="H37" s="1064"/>
      <c r="I37" s="1064"/>
      <c r="J37" s="1064"/>
      <c r="K37" s="1064"/>
      <c r="L37" s="1064"/>
    </row>
    <row r="38" spans="1:14" s="577" customFormat="1" ht="12.6" customHeight="1" x14ac:dyDescent="0.25">
      <c r="B38" s="578"/>
      <c r="C38" s="575"/>
      <c r="D38" s="575"/>
      <c r="E38" s="575"/>
      <c r="F38" s="585"/>
      <c r="G38" s="585"/>
      <c r="H38" s="575"/>
      <c r="I38" s="575"/>
      <c r="J38" s="575"/>
      <c r="K38" s="575"/>
      <c r="L38" s="163"/>
    </row>
    <row r="39" spans="1:14" ht="12.6" customHeight="1" x14ac:dyDescent="0.25">
      <c r="B39" s="79" t="s">
        <v>29</v>
      </c>
      <c r="C39" s="1406" t="s">
        <v>193</v>
      </c>
      <c r="D39" s="1406"/>
      <c r="E39" s="1406"/>
      <c r="F39" s="1406"/>
      <c r="G39" s="1406"/>
      <c r="H39" s="1406"/>
      <c r="I39" s="1406"/>
      <c r="J39" s="1406"/>
      <c r="K39" s="1406"/>
      <c r="L39" s="1406"/>
    </row>
    <row r="40" spans="1:14" s="577" customFormat="1" x14ac:dyDescent="0.25">
      <c r="B40" s="578"/>
      <c r="C40" s="1406"/>
      <c r="D40" s="1406"/>
      <c r="E40" s="1406"/>
      <c r="F40" s="1406"/>
      <c r="G40" s="1406"/>
      <c r="H40" s="1406"/>
      <c r="I40" s="1406"/>
      <c r="J40" s="1406"/>
      <c r="K40" s="1406"/>
      <c r="L40" s="1406"/>
    </row>
    <row r="41" spans="1:14" s="577" customFormat="1" ht="12.6" customHeight="1" x14ac:dyDescent="0.25">
      <c r="B41" s="578"/>
      <c r="C41" s="575"/>
      <c r="D41" s="575"/>
      <c r="E41" s="575"/>
      <c r="F41" s="585"/>
      <c r="G41" s="585"/>
      <c r="H41" s="575"/>
      <c r="I41" s="575"/>
      <c r="J41" s="575"/>
      <c r="K41" s="575"/>
      <c r="L41" s="163"/>
    </row>
    <row r="42" spans="1:14" ht="14.25" customHeight="1" x14ac:dyDescent="0.25">
      <c r="B42" s="79" t="s">
        <v>30</v>
      </c>
      <c r="C42" s="1407" t="s">
        <v>337</v>
      </c>
      <c r="D42" s="1407"/>
      <c r="E42" s="1407"/>
      <c r="F42" s="1407"/>
      <c r="G42" s="1407"/>
      <c r="H42" s="1407"/>
      <c r="I42" s="1407"/>
      <c r="J42" s="1407"/>
      <c r="K42" s="1407"/>
      <c r="L42" s="1407"/>
    </row>
    <row r="43" spans="1:14" s="577" customFormat="1" ht="12.6" customHeight="1" x14ac:dyDescent="0.25">
      <c r="B43" s="578"/>
      <c r="C43" s="578"/>
      <c r="D43" s="578"/>
      <c r="E43" s="578"/>
      <c r="F43" s="579"/>
      <c r="G43" s="579"/>
      <c r="H43" s="578"/>
      <c r="I43" s="578"/>
      <c r="J43" s="578"/>
      <c r="K43" s="578"/>
      <c r="L43" s="163"/>
    </row>
    <row r="44" spans="1:14" ht="12.6" customHeight="1" x14ac:dyDescent="0.25">
      <c r="B44" s="79" t="s">
        <v>31</v>
      </c>
      <c r="C44" s="1408" t="s">
        <v>338</v>
      </c>
      <c r="D44" s="1408"/>
      <c r="E44" s="1408"/>
      <c r="F44" s="1408"/>
      <c r="G44" s="1408"/>
      <c r="H44" s="1408"/>
      <c r="I44" s="1408"/>
      <c r="J44" s="1408"/>
      <c r="K44" s="1408"/>
      <c r="L44" s="1408"/>
    </row>
    <row r="45" spans="1:14" s="577" customFormat="1" ht="12.6" customHeight="1" x14ac:dyDescent="0.25">
      <c r="B45" s="578"/>
      <c r="F45" s="23"/>
      <c r="G45" s="23"/>
      <c r="L45" s="457"/>
    </row>
    <row r="46" spans="1:14" ht="12.6" customHeight="1" x14ac:dyDescent="0.25">
      <c r="B46" s="79" t="s">
        <v>32</v>
      </c>
      <c r="C46" s="1408" t="s">
        <v>194</v>
      </c>
      <c r="D46" s="1408"/>
      <c r="E46" s="1408"/>
      <c r="F46" s="1408"/>
      <c r="G46" s="1408"/>
      <c r="H46" s="1408"/>
      <c r="I46" s="1408"/>
      <c r="J46" s="1408"/>
      <c r="K46" s="1408"/>
      <c r="L46" s="1408"/>
    </row>
    <row r="47" spans="1:14" ht="12.6" customHeight="1" x14ac:dyDescent="0.25">
      <c r="C47" s="91"/>
      <c r="D47" s="91"/>
      <c r="E47" s="91"/>
      <c r="F47" s="89"/>
      <c r="G47" s="89"/>
      <c r="H47" s="91"/>
    </row>
    <row r="48" spans="1:14" s="23" customFormat="1" ht="12.6" customHeight="1" x14ac:dyDescent="0.25">
      <c r="A48" s="582" t="s">
        <v>91</v>
      </c>
      <c r="B48" s="579" t="s">
        <v>15</v>
      </c>
      <c r="C48" s="579"/>
      <c r="D48" s="579"/>
      <c r="E48" s="579"/>
      <c r="F48" s="579"/>
      <c r="G48" s="579"/>
      <c r="H48" s="579"/>
      <c r="I48" s="89"/>
      <c r="L48" s="352"/>
      <c r="M48" s="352"/>
      <c r="N48" s="352"/>
    </row>
    <row r="49" spans="1:14" s="577" customFormat="1" ht="12.6" customHeight="1" x14ac:dyDescent="0.25">
      <c r="A49" s="29"/>
      <c r="B49" s="578"/>
      <c r="C49" s="578"/>
      <c r="D49" s="578"/>
      <c r="E49" s="578"/>
      <c r="F49" s="579"/>
      <c r="G49" s="579"/>
      <c r="H49" s="578"/>
      <c r="I49" s="478"/>
      <c r="L49" s="352"/>
      <c r="M49" s="352"/>
      <c r="N49" s="352"/>
    </row>
    <row r="50" spans="1:14" ht="12.6" customHeight="1" x14ac:dyDescent="0.25">
      <c r="A50" s="78"/>
      <c r="B50" s="1283" t="s">
        <v>433</v>
      </c>
      <c r="C50" s="1283"/>
      <c r="D50" s="1283"/>
      <c r="E50" s="1283"/>
      <c r="F50" s="1283"/>
      <c r="G50" s="1283"/>
      <c r="H50" s="1283"/>
      <c r="I50" s="1283"/>
      <c r="J50" s="1283"/>
      <c r="K50" s="1283"/>
      <c r="L50" s="1283"/>
    </row>
    <row r="51" spans="1:14" s="577" customFormat="1" ht="12.6" customHeight="1" x14ac:dyDescent="0.25">
      <c r="A51" s="376"/>
      <c r="B51" s="571"/>
      <c r="C51" s="571"/>
      <c r="D51" s="571"/>
      <c r="E51" s="571"/>
      <c r="F51" s="583"/>
      <c r="G51" s="571"/>
      <c r="H51" s="571"/>
      <c r="I51" s="571"/>
      <c r="J51" s="571"/>
      <c r="K51" s="571"/>
      <c r="L51" s="571"/>
    </row>
    <row r="52" spans="1:14" s="577" customFormat="1" ht="12.6" customHeight="1" x14ac:dyDescent="0.25">
      <c r="A52" s="376"/>
      <c r="B52" s="570"/>
      <c r="C52" s="570"/>
      <c r="D52" s="570"/>
      <c r="E52" s="570"/>
      <c r="F52" s="458"/>
      <c r="G52" s="1397"/>
      <c r="H52" s="1398"/>
      <c r="I52" s="1397"/>
      <c r="J52" s="1398"/>
      <c r="K52" s="1397"/>
      <c r="L52" s="1398"/>
    </row>
    <row r="53" spans="1:14" ht="12.6" customHeight="1" x14ac:dyDescent="0.25">
      <c r="A53" s="376"/>
      <c r="B53" s="22" t="s">
        <v>22</v>
      </c>
      <c r="C53" s="1405" t="s">
        <v>749</v>
      </c>
      <c r="D53" s="1405"/>
      <c r="E53" s="1405"/>
      <c r="F53" s="1405"/>
      <c r="G53" s="1399"/>
      <c r="H53" s="1400"/>
      <c r="I53" s="1399"/>
      <c r="J53" s="1400"/>
      <c r="K53" s="1399"/>
      <c r="L53" s="1400"/>
    </row>
    <row r="54" spans="1:14" s="577" customFormat="1" ht="12.6" customHeight="1" x14ac:dyDescent="0.25">
      <c r="A54" s="376"/>
      <c r="C54" s="478"/>
      <c r="D54" s="478"/>
      <c r="E54" s="478"/>
      <c r="F54" s="89"/>
      <c r="G54" s="1401"/>
      <c r="H54" s="1402"/>
      <c r="I54" s="1401"/>
      <c r="J54" s="1402"/>
      <c r="K54" s="1401"/>
      <c r="L54" s="1402"/>
    </row>
    <row r="55" spans="1:14" ht="12.6" customHeight="1" x14ac:dyDescent="0.25">
      <c r="A55" s="376"/>
      <c r="B55" s="22" t="s">
        <v>23</v>
      </c>
      <c r="C55" s="1283" t="s">
        <v>750</v>
      </c>
      <c r="D55" s="1283"/>
      <c r="E55" s="1283"/>
      <c r="F55" s="1283"/>
      <c r="G55" s="1403"/>
      <c r="H55" s="1404"/>
      <c r="I55" s="1403"/>
      <c r="J55" s="1404"/>
      <c r="K55" s="1403"/>
      <c r="L55" s="1404"/>
    </row>
    <row r="56" spans="1:14" s="577" customFormat="1" ht="12.6" customHeight="1" x14ac:dyDescent="0.25">
      <c r="A56" s="376"/>
      <c r="C56" s="578"/>
      <c r="D56" s="578"/>
      <c r="E56" s="578"/>
      <c r="F56" s="89"/>
      <c r="G56" s="1390"/>
      <c r="H56" s="1391"/>
      <c r="I56" s="1390"/>
      <c r="J56" s="1391"/>
      <c r="K56" s="1390"/>
      <c r="L56" s="1391"/>
    </row>
    <row r="57" spans="1:14" ht="12.6" customHeight="1" x14ac:dyDescent="0.25">
      <c r="A57" s="376"/>
      <c r="B57" s="22" t="s">
        <v>24</v>
      </c>
      <c r="C57" s="1405" t="s">
        <v>751</v>
      </c>
      <c r="D57" s="1405"/>
      <c r="E57" s="1405"/>
      <c r="F57" s="1405"/>
      <c r="G57" s="1392"/>
      <c r="H57" s="1393"/>
      <c r="I57" s="1392"/>
      <c r="J57" s="1393"/>
      <c r="K57" s="1392"/>
      <c r="L57" s="1393"/>
    </row>
    <row r="58" spans="1:14" s="577" customFormat="1" ht="12.6" customHeight="1" x14ac:dyDescent="0.25">
      <c r="A58" s="376"/>
      <c r="C58" s="1405"/>
      <c r="D58" s="1405"/>
      <c r="E58" s="1405"/>
      <c r="F58" s="1405"/>
      <c r="G58" s="1394"/>
      <c r="H58" s="1395"/>
      <c r="I58" s="1394"/>
      <c r="J58" s="1395"/>
      <c r="K58" s="1394"/>
      <c r="L58" s="1395"/>
    </row>
    <row r="59" spans="1:14" s="577" customFormat="1" ht="12.6" customHeight="1" x14ac:dyDescent="0.25">
      <c r="A59" s="376"/>
      <c r="C59" s="376"/>
      <c r="D59" s="376"/>
      <c r="E59" s="376"/>
      <c r="F59" s="89"/>
      <c r="G59" s="1390"/>
      <c r="H59" s="1391"/>
      <c r="I59" s="1390"/>
      <c r="J59" s="1391"/>
      <c r="K59" s="1390"/>
      <c r="L59" s="1391"/>
    </row>
    <row r="60" spans="1:14" ht="12.6" customHeight="1" x14ac:dyDescent="0.25">
      <c r="A60" s="376"/>
      <c r="B60" s="22" t="s">
        <v>25</v>
      </c>
      <c r="C60" s="1283" t="s">
        <v>752</v>
      </c>
      <c r="D60" s="1283"/>
      <c r="E60" s="1283"/>
      <c r="F60" s="1283"/>
      <c r="G60" s="1394"/>
      <c r="H60" s="1395"/>
      <c r="I60" s="1394"/>
      <c r="J60" s="1395"/>
      <c r="K60" s="1394"/>
      <c r="L60" s="1395"/>
    </row>
    <row r="61" spans="1:14" s="577" customFormat="1" ht="12.6" customHeight="1" x14ac:dyDescent="0.25">
      <c r="A61" s="376"/>
      <c r="C61" s="578"/>
      <c r="D61" s="578"/>
      <c r="E61" s="578"/>
      <c r="F61" s="579"/>
      <c r="G61" s="1396"/>
      <c r="H61" s="1391"/>
      <c r="I61" s="1396"/>
      <c r="J61" s="1391"/>
      <c r="K61" s="1396"/>
      <c r="L61" s="1391"/>
    </row>
    <row r="62" spans="1:14" ht="12.6" customHeight="1" x14ac:dyDescent="0.25">
      <c r="A62" s="376"/>
      <c r="B62" s="22" t="s">
        <v>26</v>
      </c>
      <c r="C62" s="1405" t="s">
        <v>753</v>
      </c>
      <c r="D62" s="1405"/>
      <c r="E62" s="1405"/>
      <c r="F62" s="1405"/>
      <c r="G62" s="1392"/>
      <c r="H62" s="1393"/>
      <c r="I62" s="1392"/>
      <c r="J62" s="1393"/>
      <c r="K62" s="1392"/>
      <c r="L62" s="1393"/>
    </row>
    <row r="63" spans="1:14" s="577" customFormat="1" ht="12.6" customHeight="1" x14ac:dyDescent="0.25">
      <c r="A63" s="376"/>
      <c r="C63" s="1405"/>
      <c r="D63" s="1405"/>
      <c r="E63" s="1405"/>
      <c r="F63" s="1405"/>
      <c r="G63" s="1394"/>
      <c r="H63" s="1395"/>
      <c r="I63" s="1394"/>
      <c r="J63" s="1395"/>
      <c r="K63" s="1394"/>
      <c r="L63" s="1395"/>
    </row>
    <row r="64" spans="1:14" s="577" customFormat="1" ht="12.6" customHeight="1" x14ac:dyDescent="0.25">
      <c r="A64" s="376"/>
      <c r="C64" s="376"/>
      <c r="D64" s="376"/>
      <c r="E64" s="376"/>
      <c r="F64" s="586"/>
      <c r="G64" s="1390"/>
      <c r="H64" s="1391"/>
      <c r="I64" s="1390"/>
      <c r="J64" s="1391"/>
      <c r="K64" s="1390"/>
      <c r="L64" s="1391"/>
    </row>
    <row r="65" spans="1:12" ht="12.6" customHeight="1" x14ac:dyDescent="0.25">
      <c r="A65" s="376"/>
      <c r="B65" s="22" t="s">
        <v>27</v>
      </c>
      <c r="C65" s="1405" t="s">
        <v>754</v>
      </c>
      <c r="D65" s="1405"/>
      <c r="E65" s="1405"/>
      <c r="F65" s="1405"/>
      <c r="G65" s="1392"/>
      <c r="H65" s="1393"/>
      <c r="I65" s="1392"/>
      <c r="J65" s="1393"/>
      <c r="K65" s="1392"/>
      <c r="L65" s="1393"/>
    </row>
    <row r="66" spans="1:12" s="577" customFormat="1" ht="12.6" customHeight="1" x14ac:dyDescent="0.25">
      <c r="A66" s="376"/>
      <c r="C66" s="1405"/>
      <c r="D66" s="1405"/>
      <c r="E66" s="1405"/>
      <c r="F66" s="1405"/>
      <c r="G66" s="1392"/>
      <c r="H66" s="1393"/>
      <c r="I66" s="1392"/>
      <c r="J66" s="1393"/>
      <c r="K66" s="1392"/>
      <c r="L66" s="1393"/>
    </row>
    <row r="67" spans="1:12" s="577" customFormat="1" ht="12.6" customHeight="1" x14ac:dyDescent="0.25">
      <c r="A67" s="376"/>
      <c r="B67" s="478"/>
      <c r="C67" s="1405"/>
      <c r="D67" s="1405"/>
      <c r="E67" s="1405"/>
      <c r="F67" s="1405"/>
      <c r="G67" s="1392"/>
      <c r="H67" s="1393"/>
      <c r="I67" s="1392"/>
      <c r="J67" s="1393"/>
      <c r="K67" s="1392"/>
      <c r="L67" s="1393"/>
    </row>
    <row r="68" spans="1:12" s="577" customFormat="1" ht="13.5" customHeight="1" x14ac:dyDescent="0.25">
      <c r="A68" s="376"/>
      <c r="B68" s="570"/>
      <c r="C68" s="1405"/>
      <c r="D68" s="1405"/>
      <c r="E68" s="1405"/>
      <c r="F68" s="1405"/>
      <c r="G68" s="1394"/>
      <c r="H68" s="1395"/>
      <c r="I68" s="1394"/>
      <c r="J68" s="1395"/>
      <c r="K68" s="1394"/>
      <c r="L68" s="1395"/>
    </row>
    <row r="69" spans="1:12" s="577" customFormat="1" ht="12.6" customHeight="1" x14ac:dyDescent="0.25">
      <c r="A69" s="376"/>
      <c r="B69" s="570"/>
      <c r="C69" s="570"/>
      <c r="D69" s="570"/>
      <c r="E69" s="570"/>
      <c r="F69" s="458"/>
      <c r="G69" s="583"/>
      <c r="H69" s="583"/>
      <c r="I69" s="583"/>
      <c r="J69" s="583"/>
      <c r="K69" s="583"/>
      <c r="L69" s="583"/>
    </row>
    <row r="70" spans="1:12" s="24" customFormat="1" ht="12.6" customHeight="1" x14ac:dyDescent="0.25">
      <c r="A70" s="90"/>
      <c r="B70" s="131"/>
      <c r="C70" s="131"/>
      <c r="D70" s="131"/>
      <c r="E70" s="131"/>
      <c r="F70" s="573"/>
      <c r="G70" s="573"/>
      <c r="H70" s="131"/>
      <c r="I70" s="131"/>
      <c r="J70" s="131"/>
      <c r="K70" s="131"/>
    </row>
    <row r="71" spans="1:12" s="24" customFormat="1" ht="12.6" customHeight="1" x14ac:dyDescent="0.25">
      <c r="F71" s="117"/>
      <c r="G71" s="117"/>
    </row>
    <row r="72" spans="1:12" ht="12.6" customHeight="1" x14ac:dyDescent="0.25">
      <c r="A72" s="1412"/>
      <c r="B72" s="1412"/>
      <c r="C72" s="1412"/>
      <c r="D72" s="376"/>
      <c r="E72" s="1414"/>
      <c r="F72" s="1414"/>
      <c r="G72" s="1414"/>
      <c r="H72" s="376"/>
      <c r="I72" s="1413"/>
      <c r="J72" s="1413"/>
      <c r="K72" s="376"/>
      <c r="L72" s="400"/>
    </row>
    <row r="73" spans="1:12" ht="12.6" customHeight="1" x14ac:dyDescent="0.25">
      <c r="A73" s="1410" t="s">
        <v>102</v>
      </c>
      <c r="B73" s="1410"/>
      <c r="C73" s="1410"/>
      <c r="E73" s="1411" t="s">
        <v>121</v>
      </c>
      <c r="F73" s="1411"/>
      <c r="I73" s="1410" t="s">
        <v>88</v>
      </c>
      <c r="J73" s="1410"/>
      <c r="L73" s="587" t="s">
        <v>90</v>
      </c>
    </row>
    <row r="82" spans="12:12" x14ac:dyDescent="0.25">
      <c r="L82" s="1010" t="s">
        <v>799</v>
      </c>
    </row>
    <row r="83" spans="12:12" x14ac:dyDescent="0.25">
      <c r="L83" s="1010" t="s">
        <v>800</v>
      </c>
    </row>
  </sheetData>
  <customSheetViews>
    <customSheetView guid="{D1C4B63A-44A1-41FF-8287-11B2B82635E7}" showGridLines="0" fitToPage="1">
      <pageMargins left="0.5" right="0.5" top="1" bottom="0.5" header="0.3" footer="0.3"/>
      <pageSetup paperSize="5" scale="97" fitToHeight="0" orientation="portrait" useFirstPageNumber="1" r:id="rId1"/>
      <headerFooter>
        <oddFooter>&amp;L&amp;A&amp;C&amp;P/&amp;N</oddFooter>
      </headerFooter>
    </customSheetView>
    <customSheetView guid="{F633B7F0-050E-4545-9244-A7D77C091E2B}" showGridLines="0" fitToPage="1">
      <pageMargins left="0.5" right="0.5" top="1" bottom="0.5" header="0.3" footer="0.3"/>
      <pageSetup paperSize="5" scale="97" fitToHeight="0" orientation="portrait" useFirstPageNumber="1" r:id="rId2"/>
      <headerFooter>
        <oddFooter>&amp;L&amp;A&amp;C&amp;P/&amp;N</oddFooter>
      </headerFooter>
    </customSheetView>
  </customSheetViews>
  <mergeCells count="45">
    <mergeCell ref="E6:J6"/>
    <mergeCell ref="B16:H16"/>
    <mergeCell ref="I73:J73"/>
    <mergeCell ref="A73:C73"/>
    <mergeCell ref="E73:F73"/>
    <mergeCell ref="A72:C72"/>
    <mergeCell ref="I72:J72"/>
    <mergeCell ref="E72:G72"/>
    <mergeCell ref="C65:F68"/>
    <mergeCell ref="A13:L14"/>
    <mergeCell ref="C20:L22"/>
    <mergeCell ref="C24:L25"/>
    <mergeCell ref="C27:L28"/>
    <mergeCell ref="C30:L30"/>
    <mergeCell ref="C32:L32"/>
    <mergeCell ref="C34:L34"/>
    <mergeCell ref="C36:L37"/>
    <mergeCell ref="C39:L40"/>
    <mergeCell ref="C42:L42"/>
    <mergeCell ref="C44:L44"/>
    <mergeCell ref="C46:L46"/>
    <mergeCell ref="B50:L50"/>
    <mergeCell ref="I59:J60"/>
    <mergeCell ref="I61:J63"/>
    <mergeCell ref="C53:F53"/>
    <mergeCell ref="C55:F55"/>
    <mergeCell ref="C60:F60"/>
    <mergeCell ref="C57:F58"/>
    <mergeCell ref="C62:F63"/>
    <mergeCell ref="I64:J68"/>
    <mergeCell ref="K59:L60"/>
    <mergeCell ref="K61:L63"/>
    <mergeCell ref="K64:L68"/>
    <mergeCell ref="G52:H53"/>
    <mergeCell ref="I52:J53"/>
    <mergeCell ref="K52:L53"/>
    <mergeCell ref="G54:H55"/>
    <mergeCell ref="I54:J55"/>
    <mergeCell ref="K54:L55"/>
    <mergeCell ref="G56:H58"/>
    <mergeCell ref="G59:H60"/>
    <mergeCell ref="G61:H63"/>
    <mergeCell ref="G64:H68"/>
    <mergeCell ref="I56:J58"/>
    <mergeCell ref="K56:L58"/>
  </mergeCells>
  <phoneticPr fontId="9" type="noConversion"/>
  <conditionalFormatting sqref="L16">
    <cfRule type="cellIs" dxfId="11" priority="1" operator="equal">
      <formula>$L$83</formula>
    </cfRule>
    <cfRule type="cellIs" dxfId="10" priority="2" operator="equal">
      <formula>$L$82</formula>
    </cfRule>
  </conditionalFormatting>
  <dataValidations count="1">
    <dataValidation type="list" allowBlank="1" showInputMessage="1" showErrorMessage="1" sqref="L16" xr:uid="{907E53EB-209F-4BAD-A434-389B9273A681}">
      <formula1>$L$82:$L$83</formula1>
    </dataValidation>
  </dataValidations>
  <pageMargins left="0.5" right="0.5" top="1" bottom="0.5" header="0.3" footer="0.3"/>
  <pageSetup paperSize="5" scale="97" fitToHeight="0" orientation="portrait" useFirstPageNumber="1" r:id="rId3"/>
  <headerFooter scaleWithDoc="0">
    <oddFooter>&amp;L&amp;A</oddFooter>
  </headerFooter>
  <ignoredErrors>
    <ignoredError sqref="A11 E6:J6 F7:J7" unlockedFormula="1"/>
    <ignoredError sqref="A20 A24 A27 A30 A32 A34 A36 A39 A42 A44 A16:A18 A50 A46 A47:A4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011">
    <tabColor theme="9" tint="-0.249977111117893"/>
    <pageSetUpPr fitToPage="1"/>
  </sheetPr>
  <dimension ref="A1:X156"/>
  <sheetViews>
    <sheetView showGridLines="0" workbookViewId="0"/>
  </sheetViews>
  <sheetFormatPr defaultColWidth="9.109375" defaultRowHeight="13.2" x14ac:dyDescent="0.25"/>
  <cols>
    <col min="1" max="1" width="29.109375" style="124" customWidth="1"/>
    <col min="2" max="2" width="20.44140625" style="124" customWidth="1"/>
    <col min="3" max="3" width="21.44140625" style="124" customWidth="1"/>
    <col min="4" max="4" width="16.5546875" style="124" customWidth="1"/>
    <col min="5" max="5" width="20.88671875" style="124" customWidth="1"/>
    <col min="6" max="6" width="15.109375" style="124" customWidth="1"/>
    <col min="7" max="7" width="14.6640625" style="124" customWidth="1"/>
    <col min="8" max="8" width="14.33203125" style="124" customWidth="1"/>
    <col min="9" max="9" width="11.6640625" style="124" customWidth="1"/>
    <col min="10" max="10" width="12.33203125" style="124" customWidth="1"/>
    <col min="11" max="11" width="16.5546875" style="124" customWidth="1"/>
    <col min="12" max="12" width="48" style="124" customWidth="1"/>
    <col min="13" max="13" width="38.5546875" style="124" customWidth="1"/>
    <col min="14" max="15" width="11.109375" style="124" customWidth="1"/>
    <col min="16" max="18" width="43" style="124" customWidth="1"/>
    <col min="19" max="21" width="43" style="124" bestFit="1" customWidth="1"/>
    <col min="22" max="22" width="41.44140625" style="124" customWidth="1"/>
    <col min="23" max="23" width="48" style="124" customWidth="1"/>
    <col min="24" max="25" width="48" style="124" bestFit="1" customWidth="1"/>
    <col min="26" max="16384" width="9.109375" style="124"/>
  </cols>
  <sheetData>
    <row r="1" spans="1:13" ht="15" customHeight="1" x14ac:dyDescent="0.25">
      <c r="A1" s="217" t="s">
        <v>1</v>
      </c>
      <c r="B1" s="407"/>
      <c r="C1" s="407"/>
      <c r="E1" s="333"/>
      <c r="F1" s="333"/>
      <c r="G1" s="333"/>
      <c r="H1" s="333"/>
      <c r="I1" s="333"/>
      <c r="J1" s="332"/>
      <c r="K1" s="333"/>
    </row>
    <row r="2" spans="1:13" ht="15" customHeight="1" x14ac:dyDescent="0.25">
      <c r="A2" s="217"/>
      <c r="B2" s="217"/>
      <c r="C2" s="217"/>
      <c r="D2" s="217"/>
      <c r="E2" s="341"/>
      <c r="F2" s="341"/>
      <c r="G2" s="341"/>
      <c r="H2" s="341"/>
      <c r="I2" s="341"/>
      <c r="J2" s="341"/>
      <c r="K2" s="333"/>
    </row>
    <row r="3" spans="1:13" ht="15" customHeight="1" x14ac:dyDescent="0.25">
      <c r="A3" s="218" t="s">
        <v>18</v>
      </c>
      <c r="B3" s="151"/>
      <c r="C3" s="151"/>
      <c r="D3" s="219"/>
      <c r="E3" s="357"/>
      <c r="F3" s="694"/>
      <c r="G3" s="694"/>
      <c r="H3" s="694"/>
      <c r="I3" s="694"/>
      <c r="J3" s="339"/>
      <c r="K3" s="340"/>
    </row>
    <row r="4" spans="1:13" ht="15" customHeight="1" x14ac:dyDescent="0.25">
      <c r="A4" s="1417" t="s">
        <v>19</v>
      </c>
      <c r="B4" s="1418"/>
      <c r="C4" s="1418"/>
      <c r="D4" s="220"/>
      <c r="E4" s="358"/>
      <c r="F4" s="344"/>
      <c r="G4" s="344"/>
      <c r="H4" s="344"/>
      <c r="I4" s="343"/>
      <c r="J4" s="332"/>
      <c r="K4" s="342"/>
    </row>
    <row r="5" spans="1:13" ht="15" customHeight="1" x14ac:dyDescent="0.25">
      <c r="A5" s="220"/>
      <c r="B5" s="220"/>
      <c r="C5" s="220"/>
      <c r="D5" s="220"/>
      <c r="E5" s="358"/>
      <c r="F5" s="344"/>
      <c r="G5" s="344"/>
      <c r="H5" s="344"/>
      <c r="I5" s="343"/>
      <c r="J5" s="332"/>
      <c r="K5" s="342"/>
    </row>
    <row r="6" spans="1:13" ht="15" customHeight="1" x14ac:dyDescent="0.25">
      <c r="A6" s="218" t="s">
        <v>70</v>
      </c>
      <c r="B6" s="482" t="str">
        <f>+'Title Page'!$D$19</f>
        <v xml:space="preserve"> </v>
      </c>
      <c r="C6" s="530"/>
      <c r="D6" s="291"/>
      <c r="E6" s="345"/>
      <c r="F6" s="333"/>
      <c r="G6" s="346"/>
      <c r="H6" s="333"/>
      <c r="I6" s="333"/>
      <c r="J6" s="333"/>
      <c r="K6" s="342"/>
      <c r="M6" s="222"/>
    </row>
    <row r="7" spans="1:13" ht="15" customHeight="1" x14ac:dyDescent="0.25">
      <c r="A7" s="218" t="s">
        <v>69</v>
      </c>
      <c r="B7" s="567" t="str">
        <f>+'Title Page'!$D$20</f>
        <v xml:space="preserve"> </v>
      </c>
      <c r="C7" s="531"/>
      <c r="D7" s="292"/>
      <c r="E7" s="345"/>
      <c r="F7" s="333"/>
      <c r="G7" s="333"/>
      <c r="H7" s="333"/>
      <c r="I7" s="347"/>
      <c r="J7" s="333"/>
      <c r="K7" s="342"/>
      <c r="M7" s="222"/>
    </row>
    <row r="8" spans="1:13" ht="15" customHeight="1" x14ac:dyDescent="0.25">
      <c r="A8" s="224"/>
      <c r="B8" s="224"/>
      <c r="C8" s="224"/>
      <c r="D8" s="348"/>
      <c r="E8" s="359"/>
      <c r="F8" s="348"/>
      <c r="G8" s="348"/>
      <c r="H8" s="348"/>
      <c r="I8" s="348"/>
      <c r="J8" s="348"/>
      <c r="K8" s="342"/>
      <c r="M8" s="225"/>
    </row>
    <row r="9" spans="1:13" ht="15" customHeight="1" x14ac:dyDescent="0.25">
      <c r="A9" s="797" t="s">
        <v>390</v>
      </c>
      <c r="B9" s="796"/>
      <c r="C9" s="796"/>
      <c r="D9" s="796"/>
      <c r="E9" s="864"/>
      <c r="F9" s="865"/>
      <c r="G9" s="865"/>
      <c r="H9" s="865"/>
      <c r="I9" s="348"/>
      <c r="J9" s="348"/>
      <c r="K9" s="342"/>
      <c r="M9" s="225"/>
    </row>
    <row r="10" spans="1:13" ht="15" customHeight="1" x14ac:dyDescent="0.25">
      <c r="A10" s="226" t="s">
        <v>261</v>
      </c>
      <c r="B10" s="226"/>
      <c r="C10" s="226"/>
      <c r="D10" s="226"/>
      <c r="E10" s="345"/>
      <c r="F10" s="226"/>
      <c r="G10" s="226"/>
      <c r="H10" s="226"/>
      <c r="I10" s="226"/>
      <c r="J10" s="226"/>
      <c r="K10" s="342"/>
    </row>
    <row r="11" spans="1:13" ht="15" customHeight="1" x14ac:dyDescent="0.25">
      <c r="A11" s="122" t="str">
        <f>+'Table of Contents - Part 3'!$A$11</f>
        <v>FISCAL YEAR ENDED:  JUNE 30, 2025</v>
      </c>
      <c r="B11" s="240"/>
      <c r="D11" s="440" t="str">
        <f>'Table of Contents - Part 3'!$E$16</f>
        <v>DUE DATE:  8/29/2025</v>
      </c>
      <c r="E11" s="450"/>
      <c r="F11" s="530"/>
      <c r="G11" s="530"/>
      <c r="H11" s="530"/>
      <c r="I11" s="530"/>
      <c r="J11" s="530"/>
      <c r="K11" s="349"/>
    </row>
    <row r="12" spans="1:13" s="331" customFormat="1" ht="12.75" customHeight="1" x14ac:dyDescent="0.25">
      <c r="A12" s="26"/>
      <c r="B12" s="333"/>
      <c r="C12" s="406"/>
      <c r="D12" s="319"/>
    </row>
    <row r="13" spans="1:13" ht="12.75" customHeight="1" x14ac:dyDescent="0.25">
      <c r="A13" s="223"/>
      <c r="B13" s="223"/>
      <c r="C13" s="222"/>
      <c r="D13" s="1419" t="s">
        <v>118</v>
      </c>
      <c r="E13" s="1420"/>
      <c r="F13" s="1420"/>
      <c r="G13" s="1420"/>
      <c r="H13" s="1420"/>
      <c r="I13" s="1420"/>
      <c r="J13" s="1420"/>
      <c r="K13" s="1421"/>
    </row>
    <row r="14" spans="1:13" ht="12.75" customHeight="1" x14ac:dyDescent="0.25">
      <c r="A14" s="227" t="s">
        <v>2</v>
      </c>
      <c r="B14" s="227" t="s">
        <v>49</v>
      </c>
      <c r="C14" s="227" t="s">
        <v>33</v>
      </c>
      <c r="D14" s="228" t="s">
        <v>50</v>
      </c>
      <c r="E14" s="228" t="s">
        <v>51</v>
      </c>
      <c r="F14" s="228" t="s">
        <v>52</v>
      </c>
      <c r="G14" s="228" t="s">
        <v>53</v>
      </c>
      <c r="H14" s="228" t="s">
        <v>54</v>
      </c>
      <c r="I14" s="228" t="s">
        <v>55</v>
      </c>
      <c r="J14" s="228" t="s">
        <v>56</v>
      </c>
      <c r="K14" s="228" t="s">
        <v>57</v>
      </c>
    </row>
    <row r="15" spans="1:13" ht="39.6" x14ac:dyDescent="0.25">
      <c r="A15" s="229" t="s">
        <v>116</v>
      </c>
      <c r="B15" s="230" t="s">
        <v>117</v>
      </c>
      <c r="C15" s="447" t="s">
        <v>341</v>
      </c>
      <c r="D15" s="232" t="s">
        <v>124</v>
      </c>
      <c r="E15" s="232" t="s">
        <v>120</v>
      </c>
      <c r="F15" s="232" t="s">
        <v>119</v>
      </c>
      <c r="G15" s="232" t="s">
        <v>125</v>
      </c>
      <c r="H15" s="232" t="s">
        <v>178</v>
      </c>
      <c r="I15" s="446" t="s">
        <v>339</v>
      </c>
      <c r="J15" s="446" t="s">
        <v>340</v>
      </c>
      <c r="K15" s="231" t="s">
        <v>152</v>
      </c>
    </row>
    <row r="16" spans="1:13" x14ac:dyDescent="0.25">
      <c r="A16" s="233"/>
      <c r="B16" s="234"/>
      <c r="C16" s="246"/>
      <c r="D16" s="235"/>
      <c r="E16" s="235"/>
      <c r="F16" s="250"/>
      <c r="G16" s="250"/>
      <c r="H16" s="251">
        <f>F16-G16</f>
        <v>0</v>
      </c>
      <c r="I16" s="252"/>
      <c r="J16" s="253"/>
      <c r="K16" s="236">
        <f t="shared" ref="K16:K35" si="0">+I16+J16</f>
        <v>0</v>
      </c>
    </row>
    <row r="17" spans="1:11" x14ac:dyDescent="0.25">
      <c r="A17" s="233"/>
      <c r="B17" s="234"/>
      <c r="C17" s="246"/>
      <c r="D17" s="235"/>
      <c r="E17" s="235"/>
      <c r="F17" s="250"/>
      <c r="G17" s="250"/>
      <c r="H17" s="251">
        <f t="shared" ref="H17:H35" si="1">F17-G17</f>
        <v>0</v>
      </c>
      <c r="I17" s="252"/>
      <c r="J17" s="253"/>
      <c r="K17" s="236">
        <f t="shared" si="0"/>
        <v>0</v>
      </c>
    </row>
    <row r="18" spans="1:11" x14ac:dyDescent="0.25">
      <c r="A18" s="233"/>
      <c r="B18" s="234"/>
      <c r="C18" s="246"/>
      <c r="D18" s="235"/>
      <c r="E18" s="235"/>
      <c r="F18" s="250"/>
      <c r="G18" s="250"/>
      <c r="H18" s="251">
        <f t="shared" si="1"/>
        <v>0</v>
      </c>
      <c r="I18" s="252"/>
      <c r="J18" s="253"/>
      <c r="K18" s="236">
        <f t="shared" si="0"/>
        <v>0</v>
      </c>
    </row>
    <row r="19" spans="1:11" x14ac:dyDescent="0.25">
      <c r="A19" s="233"/>
      <c r="B19" s="234"/>
      <c r="C19" s="246"/>
      <c r="D19" s="235"/>
      <c r="E19" s="235"/>
      <c r="F19" s="250"/>
      <c r="G19" s="250"/>
      <c r="H19" s="251">
        <f t="shared" si="1"/>
        <v>0</v>
      </c>
      <c r="I19" s="252"/>
      <c r="J19" s="253"/>
      <c r="K19" s="236">
        <f t="shared" si="0"/>
        <v>0</v>
      </c>
    </row>
    <row r="20" spans="1:11" x14ac:dyDescent="0.25">
      <c r="A20" s="233"/>
      <c r="B20" s="234"/>
      <c r="C20" s="246"/>
      <c r="D20" s="235"/>
      <c r="E20" s="235"/>
      <c r="F20" s="250"/>
      <c r="G20" s="250"/>
      <c r="H20" s="251">
        <f t="shared" si="1"/>
        <v>0</v>
      </c>
      <c r="I20" s="252"/>
      <c r="J20" s="253"/>
      <c r="K20" s="236">
        <f t="shared" si="0"/>
        <v>0</v>
      </c>
    </row>
    <row r="21" spans="1:11" x14ac:dyDescent="0.25">
      <c r="A21" s="233"/>
      <c r="B21" s="234"/>
      <c r="C21" s="246"/>
      <c r="D21" s="235"/>
      <c r="E21" s="235"/>
      <c r="F21" s="250"/>
      <c r="G21" s="250"/>
      <c r="H21" s="251">
        <f t="shared" si="1"/>
        <v>0</v>
      </c>
      <c r="I21" s="252"/>
      <c r="J21" s="253"/>
      <c r="K21" s="236">
        <f t="shared" si="0"/>
        <v>0</v>
      </c>
    </row>
    <row r="22" spans="1:11" x14ac:dyDescent="0.25">
      <c r="A22" s="233"/>
      <c r="B22" s="234"/>
      <c r="C22" s="246"/>
      <c r="D22" s="235"/>
      <c r="E22" s="235"/>
      <c r="F22" s="250"/>
      <c r="G22" s="250"/>
      <c r="H22" s="251">
        <f t="shared" si="1"/>
        <v>0</v>
      </c>
      <c r="I22" s="252"/>
      <c r="J22" s="253"/>
      <c r="K22" s="236">
        <f t="shared" si="0"/>
        <v>0</v>
      </c>
    </row>
    <row r="23" spans="1:11" x14ac:dyDescent="0.25">
      <c r="A23" s="233"/>
      <c r="B23" s="234"/>
      <c r="C23" s="246"/>
      <c r="D23" s="235"/>
      <c r="E23" s="235"/>
      <c r="F23" s="250"/>
      <c r="G23" s="250"/>
      <c r="H23" s="251">
        <f t="shared" si="1"/>
        <v>0</v>
      </c>
      <c r="I23" s="252"/>
      <c r="J23" s="253"/>
      <c r="K23" s="236">
        <f t="shared" si="0"/>
        <v>0</v>
      </c>
    </row>
    <row r="24" spans="1:11" x14ac:dyDescent="0.25">
      <c r="A24" s="233"/>
      <c r="B24" s="234"/>
      <c r="C24" s="246"/>
      <c r="D24" s="235"/>
      <c r="E24" s="235"/>
      <c r="F24" s="250"/>
      <c r="G24" s="250"/>
      <c r="H24" s="251">
        <f t="shared" si="1"/>
        <v>0</v>
      </c>
      <c r="I24" s="252"/>
      <c r="J24" s="253"/>
      <c r="K24" s="236">
        <f t="shared" si="0"/>
        <v>0</v>
      </c>
    </row>
    <row r="25" spans="1:11" x14ac:dyDescent="0.25">
      <c r="A25" s="233"/>
      <c r="B25" s="234"/>
      <c r="C25" s="246"/>
      <c r="D25" s="235"/>
      <c r="E25" s="235"/>
      <c r="F25" s="250"/>
      <c r="G25" s="250"/>
      <c r="H25" s="251">
        <f t="shared" si="1"/>
        <v>0</v>
      </c>
      <c r="I25" s="252"/>
      <c r="J25" s="253"/>
      <c r="K25" s="236">
        <f t="shared" si="0"/>
        <v>0</v>
      </c>
    </row>
    <row r="26" spans="1:11" x14ac:dyDescent="0.25">
      <c r="A26" s="233"/>
      <c r="B26" s="234"/>
      <c r="C26" s="246"/>
      <c r="D26" s="235"/>
      <c r="E26" s="235"/>
      <c r="F26" s="250"/>
      <c r="G26" s="250"/>
      <c r="H26" s="251">
        <f t="shared" si="1"/>
        <v>0</v>
      </c>
      <c r="I26" s="252"/>
      <c r="J26" s="253"/>
      <c r="K26" s="236">
        <f t="shared" si="0"/>
        <v>0</v>
      </c>
    </row>
    <row r="27" spans="1:11" x14ac:dyDescent="0.25">
      <c r="A27" s="233"/>
      <c r="B27" s="234"/>
      <c r="C27" s="246"/>
      <c r="D27" s="235"/>
      <c r="E27" s="235"/>
      <c r="F27" s="250"/>
      <c r="G27" s="250"/>
      <c r="H27" s="251">
        <f t="shared" si="1"/>
        <v>0</v>
      </c>
      <c r="I27" s="252"/>
      <c r="J27" s="253"/>
      <c r="K27" s="236">
        <f t="shared" si="0"/>
        <v>0</v>
      </c>
    </row>
    <row r="28" spans="1:11" x14ac:dyDescent="0.25">
      <c r="A28" s="233"/>
      <c r="B28" s="234"/>
      <c r="C28" s="246"/>
      <c r="D28" s="235"/>
      <c r="E28" s="235"/>
      <c r="F28" s="250"/>
      <c r="G28" s="250"/>
      <c r="H28" s="251">
        <f t="shared" si="1"/>
        <v>0</v>
      </c>
      <c r="I28" s="252"/>
      <c r="J28" s="253"/>
      <c r="K28" s="236">
        <f t="shared" si="0"/>
        <v>0</v>
      </c>
    </row>
    <row r="29" spans="1:11" x14ac:dyDescent="0.25">
      <c r="A29" s="233"/>
      <c r="B29" s="234"/>
      <c r="C29" s="246"/>
      <c r="D29" s="235"/>
      <c r="E29" s="235"/>
      <c r="F29" s="250"/>
      <c r="G29" s="250"/>
      <c r="H29" s="251">
        <f t="shared" si="1"/>
        <v>0</v>
      </c>
      <c r="I29" s="252"/>
      <c r="J29" s="253"/>
      <c r="K29" s="236">
        <f t="shared" si="0"/>
        <v>0</v>
      </c>
    </row>
    <row r="30" spans="1:11" x14ac:dyDescent="0.25">
      <c r="A30" s="233"/>
      <c r="B30" s="234"/>
      <c r="C30" s="246"/>
      <c r="D30" s="235"/>
      <c r="E30" s="235"/>
      <c r="F30" s="250"/>
      <c r="G30" s="250"/>
      <c r="H30" s="251">
        <f t="shared" si="1"/>
        <v>0</v>
      </c>
      <c r="I30" s="252"/>
      <c r="J30" s="253"/>
      <c r="K30" s="236">
        <f t="shared" si="0"/>
        <v>0</v>
      </c>
    </row>
    <row r="31" spans="1:11" x14ac:dyDescent="0.25">
      <c r="A31" s="233"/>
      <c r="B31" s="234"/>
      <c r="C31" s="246"/>
      <c r="D31" s="235"/>
      <c r="E31" s="235"/>
      <c r="F31" s="250"/>
      <c r="G31" s="250"/>
      <c r="H31" s="251">
        <f t="shared" si="1"/>
        <v>0</v>
      </c>
      <c r="I31" s="252"/>
      <c r="J31" s="253"/>
      <c r="K31" s="236">
        <f t="shared" si="0"/>
        <v>0</v>
      </c>
    </row>
    <row r="32" spans="1:11" x14ac:dyDescent="0.25">
      <c r="A32" s="233"/>
      <c r="B32" s="234"/>
      <c r="C32" s="246"/>
      <c r="D32" s="235"/>
      <c r="E32" s="235"/>
      <c r="F32" s="250"/>
      <c r="G32" s="250"/>
      <c r="H32" s="251">
        <f t="shared" si="1"/>
        <v>0</v>
      </c>
      <c r="I32" s="252"/>
      <c r="J32" s="253"/>
      <c r="K32" s="236">
        <f t="shared" si="0"/>
        <v>0</v>
      </c>
    </row>
    <row r="33" spans="1:24" x14ac:dyDescent="0.25">
      <c r="A33" s="233"/>
      <c r="B33" s="234"/>
      <c r="C33" s="246"/>
      <c r="D33" s="235"/>
      <c r="E33" s="235"/>
      <c r="F33" s="250"/>
      <c r="G33" s="250"/>
      <c r="H33" s="251">
        <f t="shared" si="1"/>
        <v>0</v>
      </c>
      <c r="I33" s="252"/>
      <c r="J33" s="253"/>
      <c r="K33" s="236">
        <f t="shared" si="0"/>
        <v>0</v>
      </c>
    </row>
    <row r="34" spans="1:24" x14ac:dyDescent="0.25">
      <c r="A34" s="233"/>
      <c r="B34" s="234"/>
      <c r="C34" s="246"/>
      <c r="D34" s="235"/>
      <c r="E34" s="235"/>
      <c r="F34" s="250"/>
      <c r="G34" s="250"/>
      <c r="H34" s="251">
        <f t="shared" si="1"/>
        <v>0</v>
      </c>
      <c r="I34" s="252"/>
      <c r="J34" s="253"/>
      <c r="K34" s="236">
        <f t="shared" si="0"/>
        <v>0</v>
      </c>
    </row>
    <row r="35" spans="1:24" x14ac:dyDescent="0.25">
      <c r="A35" s="233"/>
      <c r="B35" s="234"/>
      <c r="C35" s="246"/>
      <c r="D35" s="235"/>
      <c r="E35" s="235"/>
      <c r="F35" s="250"/>
      <c r="G35" s="250"/>
      <c r="H35" s="251">
        <f t="shared" si="1"/>
        <v>0</v>
      </c>
      <c r="I35" s="252"/>
      <c r="J35" s="253"/>
      <c r="K35" s="236">
        <f t="shared" si="0"/>
        <v>0</v>
      </c>
    </row>
    <row r="36" spans="1:24" ht="12.75" customHeight="1" x14ac:dyDescent="0.25">
      <c r="A36" s="223"/>
      <c r="B36" s="223"/>
      <c r="C36" s="247"/>
      <c r="D36" s="237"/>
      <c r="E36" s="237"/>
      <c r="F36" s="248"/>
      <c r="G36" s="248"/>
      <c r="H36" s="248"/>
      <c r="I36" s="248"/>
      <c r="J36" s="254"/>
      <c r="K36" s="255"/>
    </row>
    <row r="37" spans="1:24" ht="12.75" customHeight="1" x14ac:dyDescent="0.25">
      <c r="A37" s="407" t="s">
        <v>329</v>
      </c>
      <c r="B37" s="223"/>
      <c r="C37" s="247"/>
      <c r="D37" s="238"/>
      <c r="E37" s="238"/>
      <c r="F37" s="249"/>
      <c r="G37" s="249"/>
      <c r="H37" s="249"/>
      <c r="I37" s="249"/>
      <c r="J37" s="254"/>
      <c r="K37" s="255"/>
    </row>
    <row r="38" spans="1:24" ht="15" customHeight="1" x14ac:dyDescent="0.25">
      <c r="A38" s="239"/>
      <c r="B38" s="256"/>
      <c r="C38" s="246"/>
      <c r="D38" s="235"/>
      <c r="E38" s="235"/>
      <c r="F38" s="250"/>
      <c r="G38" s="250"/>
      <c r="H38" s="251">
        <f>F38-G38</f>
        <v>0</v>
      </c>
      <c r="I38" s="252"/>
      <c r="J38" s="253"/>
      <c r="K38" s="236">
        <f>+I38+J38</f>
        <v>0</v>
      </c>
    </row>
    <row r="39" spans="1:24" ht="15" customHeight="1" x14ac:dyDescent="0.25">
      <c r="A39" s="233"/>
      <c r="B39" s="438"/>
      <c r="C39" s="246"/>
      <c r="D39" s="235"/>
      <c r="E39" s="235"/>
      <c r="F39" s="250"/>
      <c r="G39" s="250"/>
      <c r="H39" s="251">
        <f>F39-G39</f>
        <v>0</v>
      </c>
      <c r="I39" s="252"/>
      <c r="J39" s="253"/>
      <c r="K39" s="236">
        <f>+I39+J39</f>
        <v>0</v>
      </c>
    </row>
    <row r="40" spans="1:24" ht="12.75" customHeight="1" x14ac:dyDescent="0.25">
      <c r="A40" s="240"/>
      <c r="C40" s="241"/>
      <c r="D40" s="241"/>
      <c r="E40" s="241"/>
      <c r="F40" s="241"/>
      <c r="G40" s="241"/>
      <c r="H40" s="241"/>
      <c r="I40" s="241"/>
    </row>
    <row r="41" spans="1:24" s="331" customFormat="1" ht="12.75" customHeight="1" x14ac:dyDescent="0.25">
      <c r="A41" s="333"/>
      <c r="C41" s="334"/>
      <c r="D41" s="334"/>
      <c r="E41" s="334"/>
      <c r="F41" s="334"/>
      <c r="G41" s="334"/>
      <c r="H41" s="334"/>
      <c r="I41" s="334"/>
    </row>
    <row r="42" spans="1:24" s="221" customFormat="1" ht="12.75" customHeight="1" x14ac:dyDescent="0.25">
      <c r="A42" s="403"/>
      <c r="B42" s="404"/>
      <c r="C42" s="568"/>
      <c r="D42" s="403"/>
      <c r="F42" s="405"/>
      <c r="H42" s="387"/>
    </row>
    <row r="43" spans="1:24" s="221" customFormat="1" ht="12.75" customHeight="1" x14ac:dyDescent="0.25">
      <c r="A43" s="401" t="s">
        <v>102</v>
      </c>
      <c r="B43" s="377"/>
      <c r="C43" s="401" t="s">
        <v>121</v>
      </c>
      <c r="D43" s="402"/>
      <c r="F43" s="402" t="s">
        <v>86</v>
      </c>
      <c r="H43" s="402" t="s">
        <v>90</v>
      </c>
    </row>
    <row r="44" spans="1:24" x14ac:dyDescent="0.25">
      <c r="A44" s="242"/>
      <c r="B44" s="123"/>
      <c r="C44" s="123"/>
      <c r="D44" s="242"/>
      <c r="E44" s="242"/>
      <c r="F44" s="242"/>
      <c r="I44" s="223"/>
      <c r="J44" s="223"/>
    </row>
    <row r="45" spans="1:24" x14ac:dyDescent="0.25">
      <c r="A45" s="242"/>
      <c r="B45" s="123"/>
      <c r="C45" s="123"/>
      <c r="D45" s="242"/>
      <c r="E45" s="242"/>
      <c r="F45" s="242"/>
      <c r="I45" s="223"/>
      <c r="J45" s="223"/>
    </row>
    <row r="46" spans="1:24" x14ac:dyDescent="0.25">
      <c r="A46" s="22"/>
      <c r="B46" s="22"/>
      <c r="C46" s="22"/>
      <c r="D46" s="22"/>
      <c r="E46" s="22"/>
      <c r="F46" s="22"/>
      <c r="G46" s="22"/>
      <c r="H46" s="22"/>
      <c r="I46" s="22"/>
      <c r="J46" s="123"/>
      <c r="K46" s="123"/>
      <c r="L46" s="123"/>
      <c r="M46" s="123"/>
      <c r="N46" s="123"/>
      <c r="O46" s="123"/>
      <c r="P46" s="123"/>
      <c r="Q46" s="123"/>
      <c r="R46" s="123"/>
      <c r="S46" s="123"/>
      <c r="T46" s="123"/>
      <c r="U46" s="123"/>
      <c r="V46" s="123"/>
      <c r="W46" s="123"/>
      <c r="X46" s="123"/>
    </row>
    <row r="47" spans="1:24" x14ac:dyDescent="0.25">
      <c r="A47" s="22"/>
      <c r="B47" s="22"/>
      <c r="C47" s="22"/>
      <c r="D47" s="22"/>
      <c r="E47" s="22"/>
      <c r="F47" s="22"/>
      <c r="G47" s="22"/>
      <c r="H47" s="22"/>
      <c r="I47" s="22"/>
      <c r="J47" s="123"/>
      <c r="K47" s="123"/>
      <c r="L47" s="123"/>
      <c r="M47" s="123"/>
      <c r="N47" s="123"/>
      <c r="O47" s="123"/>
      <c r="P47" s="123"/>
      <c r="Q47" s="123"/>
      <c r="R47" s="123"/>
      <c r="S47" s="123"/>
      <c r="T47" s="123"/>
      <c r="U47" s="123"/>
      <c r="V47" s="123"/>
      <c r="W47" s="123"/>
      <c r="X47" s="123"/>
    </row>
    <row r="48" spans="1:24" x14ac:dyDescent="0.25">
      <c r="A48" s="22"/>
      <c r="B48" s="22"/>
      <c r="C48" s="22"/>
      <c r="D48" s="22"/>
      <c r="E48" s="22"/>
      <c r="F48" s="22"/>
      <c r="G48" s="22"/>
      <c r="H48" s="22"/>
      <c r="I48" s="22"/>
      <c r="J48" s="123"/>
      <c r="K48" s="123"/>
      <c r="L48" s="123"/>
      <c r="M48" s="123"/>
      <c r="N48" s="123"/>
      <c r="O48" s="123"/>
      <c r="P48" s="123"/>
      <c r="Q48" s="123"/>
      <c r="R48" s="123"/>
      <c r="S48" s="123"/>
      <c r="T48" s="123"/>
      <c r="U48" s="123"/>
      <c r="V48" s="123"/>
      <c r="W48" s="123"/>
      <c r="X48" s="123"/>
    </row>
    <row r="49" spans="1:24" x14ac:dyDescent="0.25">
      <c r="A49" s="22"/>
      <c r="B49" s="22"/>
      <c r="C49" s="22"/>
      <c r="D49" s="22"/>
      <c r="E49" s="22"/>
      <c r="F49" s="22"/>
      <c r="G49" s="22"/>
      <c r="H49" s="22"/>
      <c r="I49" s="22"/>
      <c r="J49" s="123"/>
      <c r="K49" s="123"/>
      <c r="L49" s="123"/>
      <c r="M49" s="123"/>
      <c r="N49" s="123"/>
      <c r="O49" s="123"/>
      <c r="P49" s="123"/>
      <c r="Q49" s="123"/>
      <c r="R49" s="123"/>
      <c r="S49" s="123"/>
      <c r="T49" s="123"/>
      <c r="U49" s="123"/>
      <c r="V49" s="123"/>
      <c r="W49" s="123"/>
      <c r="X49" s="123"/>
    </row>
    <row r="50" spans="1:24" x14ac:dyDescent="0.25">
      <c r="B50" s="123"/>
      <c r="C50" s="123"/>
      <c r="D50" s="123"/>
      <c r="E50" s="123"/>
      <c r="F50" s="123"/>
      <c r="G50" s="123"/>
      <c r="H50" s="123"/>
      <c r="I50" s="123"/>
      <c r="J50" s="123"/>
      <c r="K50" s="123"/>
      <c r="L50" s="123"/>
      <c r="M50" s="123"/>
      <c r="N50" s="123"/>
      <c r="O50" s="123"/>
      <c r="P50" s="123"/>
      <c r="Q50" s="123"/>
      <c r="R50" s="123"/>
      <c r="S50" s="123"/>
      <c r="T50" s="123"/>
      <c r="U50" s="123"/>
      <c r="V50" s="123"/>
      <c r="W50" s="123"/>
      <c r="X50" s="123"/>
    </row>
    <row r="51" spans="1:24" x14ac:dyDescent="0.25">
      <c r="A51" s="240" t="s">
        <v>153</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row>
    <row r="52" spans="1:24" x14ac:dyDescent="0.25">
      <c r="A52" s="240" t="s">
        <v>154</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row>
    <row r="53" spans="1:24" x14ac:dyDescent="0.25">
      <c r="A53" s="240" t="s">
        <v>155</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row>
    <row r="54" spans="1:24" x14ac:dyDescent="0.25">
      <c r="A54" s="240" t="s">
        <v>156</v>
      </c>
      <c r="B54" s="123"/>
      <c r="C54" s="123"/>
      <c r="D54" s="123"/>
      <c r="E54" s="123"/>
      <c r="F54" s="123"/>
      <c r="G54" s="123"/>
      <c r="H54" s="123"/>
      <c r="I54" s="123"/>
      <c r="J54" s="123"/>
      <c r="K54" s="123"/>
      <c r="L54" s="123"/>
      <c r="M54" s="123"/>
      <c r="N54" s="123"/>
      <c r="O54" s="123"/>
      <c r="P54" s="123"/>
      <c r="Q54" s="123"/>
      <c r="R54" s="123"/>
      <c r="S54" s="123"/>
      <c r="T54" s="123"/>
      <c r="U54" s="123"/>
      <c r="V54" s="123"/>
      <c r="W54" s="123"/>
      <c r="X54" s="123"/>
    </row>
    <row r="55" spans="1:24" x14ac:dyDescent="0.25">
      <c r="A55" s="240" t="s">
        <v>157</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row>
    <row r="56" spans="1:24" x14ac:dyDescent="0.25">
      <c r="A56" s="240" t="s">
        <v>158</v>
      </c>
      <c r="B56" s="123"/>
      <c r="C56" s="123"/>
      <c r="D56" s="123"/>
      <c r="E56" s="123"/>
      <c r="F56" s="123"/>
      <c r="G56" s="123"/>
      <c r="H56" s="123"/>
      <c r="I56" s="123"/>
      <c r="J56" s="123"/>
      <c r="K56" s="123"/>
      <c r="L56" s="123"/>
      <c r="M56" s="123"/>
      <c r="N56" s="123"/>
      <c r="O56" s="123"/>
      <c r="P56" s="123"/>
      <c r="Q56" s="123"/>
      <c r="R56" s="123"/>
      <c r="S56" s="123"/>
      <c r="T56" s="123"/>
      <c r="U56" s="123"/>
      <c r="V56" s="123"/>
      <c r="W56" s="123"/>
      <c r="X56" s="123"/>
    </row>
    <row r="57" spans="1:24" x14ac:dyDescent="0.25">
      <c r="A57" s="240" t="s">
        <v>159</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row>
    <row r="58" spans="1:24" x14ac:dyDescent="0.25">
      <c r="A58" s="240" t="s">
        <v>160</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row>
    <row r="59" spans="1:24" x14ac:dyDescent="0.25">
      <c r="A59" s="240" t="s">
        <v>161</v>
      </c>
      <c r="B59" s="123"/>
      <c r="C59" s="123"/>
      <c r="D59" s="123"/>
      <c r="E59" s="123"/>
      <c r="F59" s="123"/>
      <c r="G59" s="123"/>
      <c r="H59" s="123"/>
      <c r="I59" s="123"/>
      <c r="J59" s="123"/>
      <c r="K59" s="123"/>
      <c r="L59" s="123"/>
      <c r="M59" s="123"/>
      <c r="N59" s="123"/>
      <c r="O59" s="123"/>
      <c r="P59" s="123"/>
      <c r="Q59" s="123"/>
      <c r="R59" s="123"/>
      <c r="S59" s="123"/>
      <c r="T59" s="123"/>
      <c r="U59" s="123"/>
      <c r="V59" s="123"/>
      <c r="W59" s="123"/>
      <c r="X59" s="123"/>
    </row>
    <row r="60" spans="1:24" x14ac:dyDescent="0.25">
      <c r="A60" s="240" t="s">
        <v>162</v>
      </c>
      <c r="B60" s="123"/>
      <c r="C60" s="123"/>
      <c r="D60" s="123"/>
      <c r="E60" s="123"/>
      <c r="F60" s="123"/>
      <c r="G60" s="123"/>
      <c r="H60" s="123"/>
      <c r="I60" s="123"/>
      <c r="J60" s="123"/>
      <c r="K60" s="123"/>
      <c r="L60" s="123"/>
      <c r="M60" s="123"/>
      <c r="N60" s="123"/>
      <c r="O60" s="123"/>
      <c r="P60" s="123"/>
      <c r="Q60" s="123"/>
      <c r="R60" s="123"/>
      <c r="S60" s="123"/>
      <c r="T60" s="123"/>
      <c r="U60" s="123"/>
      <c r="V60" s="123"/>
      <c r="W60" s="123"/>
      <c r="X60" s="123"/>
    </row>
    <row r="61" spans="1:24" x14ac:dyDescent="0.25">
      <c r="A61" s="240" t="s">
        <v>183</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row>
    <row r="62" spans="1:24" x14ac:dyDescent="0.25">
      <c r="A62" s="240" t="s">
        <v>163</v>
      </c>
      <c r="B62" s="123"/>
      <c r="C62" s="123"/>
      <c r="D62" s="123"/>
      <c r="E62" s="123"/>
      <c r="F62" s="123"/>
      <c r="G62" s="123"/>
      <c r="H62" s="123"/>
      <c r="I62" s="123"/>
      <c r="J62" s="123"/>
      <c r="K62" s="123"/>
      <c r="L62" s="123"/>
      <c r="M62" s="123"/>
      <c r="N62" s="123"/>
      <c r="O62" s="123"/>
      <c r="P62" s="123"/>
      <c r="Q62" s="123"/>
      <c r="R62" s="123"/>
      <c r="S62" s="123"/>
      <c r="T62" s="123"/>
      <c r="U62" s="123"/>
      <c r="V62" s="123"/>
      <c r="W62" s="123"/>
      <c r="X62" s="123"/>
    </row>
    <row r="63" spans="1:24" x14ac:dyDescent="0.25">
      <c r="A63" s="240" t="s">
        <v>164</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row>
    <row r="64" spans="1:24" x14ac:dyDescent="0.25">
      <c r="A64" s="240" t="s">
        <v>165</v>
      </c>
      <c r="B64" s="123"/>
      <c r="C64" s="123"/>
      <c r="D64" s="123"/>
      <c r="E64" s="123"/>
      <c r="F64" s="123"/>
      <c r="G64" s="123"/>
      <c r="H64" s="123"/>
      <c r="I64" s="123"/>
      <c r="J64" s="123"/>
      <c r="K64" s="123"/>
      <c r="L64" s="123"/>
      <c r="M64" s="123"/>
      <c r="N64" s="123"/>
      <c r="O64" s="123"/>
      <c r="P64" s="123"/>
      <c r="Q64" s="123"/>
      <c r="R64" s="123"/>
      <c r="S64" s="123"/>
      <c r="T64" s="123"/>
      <c r="U64" s="123"/>
      <c r="V64" s="123"/>
      <c r="W64" s="123"/>
      <c r="X64" s="123"/>
    </row>
    <row r="65" spans="1:24" x14ac:dyDescent="0.25">
      <c r="A65" s="240" t="s">
        <v>166</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row>
    <row r="66" spans="1:24" x14ac:dyDescent="0.25">
      <c r="A66" s="240" t="s">
        <v>167</v>
      </c>
      <c r="B66" s="123"/>
      <c r="C66" s="123"/>
      <c r="D66" s="123"/>
      <c r="E66" s="123"/>
      <c r="F66" s="123"/>
      <c r="G66" s="123"/>
      <c r="H66" s="123"/>
      <c r="I66" s="123"/>
      <c r="J66" s="123"/>
      <c r="K66" s="123"/>
      <c r="L66" s="123"/>
      <c r="M66" s="123"/>
      <c r="N66" s="123"/>
      <c r="O66" s="123"/>
      <c r="P66" s="123"/>
      <c r="Q66" s="123"/>
      <c r="R66" s="123"/>
      <c r="S66" s="123"/>
      <c r="T66" s="123"/>
      <c r="U66" s="123"/>
      <c r="V66" s="123"/>
      <c r="W66" s="123"/>
      <c r="X66" s="123"/>
    </row>
    <row r="67" spans="1:24" x14ac:dyDescent="0.25">
      <c r="A67" s="240" t="s">
        <v>168</v>
      </c>
      <c r="B67" s="123"/>
      <c r="C67" s="123"/>
      <c r="D67" s="123"/>
      <c r="E67" s="123"/>
      <c r="F67" s="123"/>
      <c r="G67" s="123"/>
      <c r="H67" s="123"/>
      <c r="I67" s="123"/>
      <c r="J67" s="123"/>
      <c r="K67" s="123"/>
      <c r="L67" s="123"/>
      <c r="M67" s="123"/>
      <c r="N67" s="123"/>
      <c r="O67" s="123"/>
      <c r="P67" s="123"/>
      <c r="Q67" s="123"/>
      <c r="R67" s="123"/>
      <c r="S67" s="123"/>
      <c r="T67" s="123"/>
      <c r="U67" s="123"/>
      <c r="V67" s="123"/>
      <c r="W67" s="123"/>
      <c r="X67" s="123"/>
    </row>
    <row r="68" spans="1:24" x14ac:dyDescent="0.25">
      <c r="A68" s="240" t="s">
        <v>169</v>
      </c>
      <c r="B68" s="123"/>
      <c r="C68" s="123"/>
      <c r="D68" s="123"/>
      <c r="E68" s="123"/>
      <c r="F68" s="123"/>
      <c r="G68" s="123"/>
      <c r="H68" s="123"/>
      <c r="I68" s="123"/>
      <c r="J68" s="123"/>
      <c r="K68" s="123"/>
      <c r="L68" s="123"/>
      <c r="M68" s="123"/>
      <c r="N68" s="123"/>
      <c r="O68" s="123"/>
      <c r="P68" s="123"/>
      <c r="Q68" s="123"/>
      <c r="R68" s="123"/>
      <c r="S68" s="123"/>
      <c r="T68" s="123"/>
      <c r="U68" s="123"/>
      <c r="V68" s="123"/>
      <c r="W68" s="123"/>
      <c r="X68" s="123"/>
    </row>
    <row r="69" spans="1:24" x14ac:dyDescent="0.25">
      <c r="A69" s="240" t="s">
        <v>170</v>
      </c>
      <c r="B69" s="123"/>
      <c r="C69" s="123"/>
      <c r="D69" s="123"/>
      <c r="E69" s="123"/>
      <c r="F69" s="123"/>
      <c r="G69" s="123"/>
      <c r="H69" s="123"/>
      <c r="I69" s="123"/>
      <c r="J69" s="123"/>
      <c r="K69" s="123"/>
      <c r="L69" s="123"/>
      <c r="M69" s="123"/>
      <c r="N69" s="123"/>
      <c r="O69" s="123"/>
      <c r="P69" s="123"/>
      <c r="Q69" s="123"/>
      <c r="R69" s="123"/>
      <c r="S69" s="123"/>
      <c r="T69" s="123"/>
      <c r="U69" s="123"/>
      <c r="V69" s="123"/>
      <c r="W69" s="123"/>
      <c r="X69" s="123"/>
    </row>
    <row r="70" spans="1:24" x14ac:dyDescent="0.25">
      <c r="A70" s="240" t="s">
        <v>184</v>
      </c>
      <c r="B70" s="123"/>
      <c r="C70" s="123"/>
      <c r="D70" s="123"/>
      <c r="E70" s="123"/>
      <c r="F70" s="123"/>
      <c r="G70" s="123"/>
      <c r="H70" s="123"/>
      <c r="I70" s="123"/>
      <c r="J70" s="123"/>
      <c r="K70" s="123"/>
      <c r="L70" s="123"/>
      <c r="M70" s="123"/>
      <c r="N70" s="123"/>
      <c r="O70" s="123"/>
      <c r="P70" s="123"/>
      <c r="Q70" s="123"/>
      <c r="R70" s="123"/>
      <c r="S70" s="123"/>
      <c r="T70" s="123"/>
      <c r="U70" s="123"/>
      <c r="V70" s="123"/>
      <c r="W70" s="123"/>
      <c r="X70" s="123"/>
    </row>
    <row r="71" spans="1:24" x14ac:dyDescent="0.25">
      <c r="A71" s="240" t="s">
        <v>171</v>
      </c>
      <c r="B71" s="123"/>
      <c r="C71" s="123"/>
      <c r="D71" s="123"/>
      <c r="E71" s="123"/>
      <c r="F71" s="123"/>
      <c r="G71" s="123"/>
      <c r="H71" s="123"/>
      <c r="I71" s="123"/>
      <c r="J71" s="123"/>
      <c r="K71" s="123"/>
      <c r="L71" s="123"/>
      <c r="M71" s="123"/>
      <c r="N71" s="123"/>
      <c r="O71" s="123"/>
      <c r="P71" s="123"/>
      <c r="Q71" s="123"/>
      <c r="R71" s="123"/>
      <c r="S71" s="123"/>
      <c r="T71" s="123"/>
      <c r="U71" s="123"/>
      <c r="V71" s="123"/>
      <c r="W71" s="123"/>
      <c r="X71" s="123"/>
    </row>
    <row r="72" spans="1:24" x14ac:dyDescent="0.25">
      <c r="A72" s="240" t="s">
        <v>172</v>
      </c>
      <c r="B72" s="123"/>
      <c r="C72" s="123"/>
      <c r="D72" s="123"/>
      <c r="E72" s="123"/>
      <c r="F72" s="123"/>
      <c r="G72" s="123"/>
      <c r="H72" s="123"/>
      <c r="I72" s="123"/>
      <c r="J72" s="123"/>
      <c r="K72" s="123"/>
      <c r="L72" s="123"/>
      <c r="M72" s="123"/>
      <c r="N72" s="123"/>
      <c r="O72" s="123"/>
      <c r="P72" s="123"/>
      <c r="Q72" s="123"/>
      <c r="R72" s="123"/>
      <c r="S72" s="123"/>
      <c r="T72" s="123"/>
      <c r="U72" s="123"/>
      <c r="V72" s="123"/>
      <c r="W72" s="123"/>
      <c r="X72" s="123"/>
    </row>
    <row r="73" spans="1:24" x14ac:dyDescent="0.25">
      <c r="A73" s="240" t="s">
        <v>173</v>
      </c>
      <c r="B73" s="123"/>
      <c r="C73" s="123"/>
      <c r="D73" s="123"/>
      <c r="E73" s="123"/>
      <c r="F73" s="123"/>
      <c r="G73" s="123"/>
      <c r="H73" s="123"/>
      <c r="I73" s="123"/>
      <c r="J73" s="123"/>
      <c r="K73" s="123"/>
      <c r="L73" s="123"/>
      <c r="M73" s="123"/>
      <c r="N73" s="123"/>
      <c r="O73" s="123"/>
      <c r="P73" s="123"/>
      <c r="Q73" s="123"/>
      <c r="R73" s="123"/>
      <c r="S73" s="123"/>
      <c r="T73" s="123"/>
      <c r="U73" s="123"/>
      <c r="V73" s="123"/>
      <c r="W73" s="123"/>
      <c r="X73" s="123"/>
    </row>
    <row r="74" spans="1:24" x14ac:dyDescent="0.25">
      <c r="A74" s="240" t="s">
        <v>174</v>
      </c>
      <c r="B74" s="123"/>
      <c r="C74" s="123"/>
      <c r="D74" s="123"/>
      <c r="E74" s="123"/>
      <c r="F74" s="123"/>
      <c r="G74" s="123"/>
      <c r="H74" s="123"/>
      <c r="I74" s="123"/>
      <c r="J74" s="123"/>
      <c r="K74" s="123"/>
      <c r="L74" s="123"/>
      <c r="M74" s="123"/>
      <c r="N74" s="123"/>
      <c r="O74" s="123"/>
      <c r="P74" s="123"/>
      <c r="Q74" s="123"/>
      <c r="R74" s="123"/>
      <c r="S74" s="123"/>
      <c r="T74" s="123"/>
      <c r="U74" s="123"/>
      <c r="V74" s="123"/>
      <c r="W74" s="123"/>
      <c r="X74" s="123"/>
    </row>
    <row r="75" spans="1:24" x14ac:dyDescent="0.25">
      <c r="A75" s="240" t="s">
        <v>175</v>
      </c>
      <c r="B75" s="123"/>
      <c r="C75" s="123"/>
      <c r="D75" s="123"/>
      <c r="E75" s="123"/>
      <c r="F75" s="123"/>
      <c r="G75" s="123"/>
      <c r="H75" s="123"/>
      <c r="I75" s="123"/>
      <c r="J75" s="123"/>
      <c r="K75" s="123"/>
      <c r="L75" s="123"/>
      <c r="M75" s="123"/>
      <c r="N75" s="123"/>
      <c r="O75" s="123"/>
      <c r="P75" s="123"/>
      <c r="Q75" s="123"/>
      <c r="R75" s="123"/>
      <c r="S75" s="123"/>
      <c r="T75" s="123"/>
      <c r="U75" s="123"/>
      <c r="V75" s="123"/>
      <c r="W75" s="123"/>
      <c r="X75" s="123"/>
    </row>
    <row r="76" spans="1:24" x14ac:dyDescent="0.25">
      <c r="A76" s="240" t="s">
        <v>176</v>
      </c>
      <c r="B76" s="123"/>
      <c r="C76" s="123"/>
      <c r="D76" s="123"/>
      <c r="E76" s="123"/>
      <c r="F76" s="123"/>
      <c r="G76" s="123"/>
      <c r="H76" s="123"/>
      <c r="I76" s="123"/>
      <c r="J76" s="123"/>
      <c r="K76" s="123"/>
      <c r="L76" s="123"/>
      <c r="M76" s="123"/>
      <c r="N76" s="123"/>
      <c r="O76" s="123"/>
      <c r="P76" s="123"/>
      <c r="Q76" s="123"/>
      <c r="R76" s="123"/>
      <c r="S76" s="123"/>
      <c r="T76" s="123"/>
      <c r="U76" s="123"/>
      <c r="V76" s="123"/>
      <c r="W76" s="123"/>
      <c r="X76" s="123"/>
    </row>
    <row r="77" spans="1:24" x14ac:dyDescent="0.25">
      <c r="A77" s="240" t="s">
        <v>177</v>
      </c>
      <c r="B77" s="123"/>
      <c r="C77" s="123"/>
      <c r="D77" s="123"/>
      <c r="E77" s="123"/>
      <c r="F77" s="123"/>
      <c r="G77" s="123"/>
      <c r="H77" s="123"/>
      <c r="I77" s="123"/>
      <c r="J77" s="123"/>
      <c r="K77" s="123"/>
      <c r="L77" s="123"/>
      <c r="M77" s="123"/>
      <c r="N77" s="123"/>
      <c r="O77" s="123"/>
      <c r="P77" s="123"/>
      <c r="Q77" s="123"/>
      <c r="R77" s="123"/>
      <c r="S77" s="123"/>
      <c r="T77" s="123"/>
      <c r="U77" s="123"/>
      <c r="V77" s="123"/>
      <c r="W77" s="123"/>
      <c r="X77" s="123"/>
    </row>
    <row r="78" spans="1:24" x14ac:dyDescent="0.25">
      <c r="A78" s="240"/>
      <c r="B78" s="123"/>
      <c r="C78" s="123"/>
      <c r="D78" s="123"/>
      <c r="E78" s="123"/>
      <c r="F78" s="123"/>
      <c r="G78" s="123"/>
      <c r="H78" s="123"/>
      <c r="I78" s="123"/>
      <c r="J78" s="123"/>
      <c r="K78" s="123"/>
      <c r="L78" s="123"/>
      <c r="M78" s="123"/>
      <c r="N78" s="123"/>
      <c r="O78" s="123"/>
      <c r="P78" s="123"/>
    </row>
    <row r="79" spans="1:24" x14ac:dyDescent="0.25">
      <c r="A79" s="240"/>
      <c r="B79" s="123"/>
      <c r="C79" s="123"/>
      <c r="D79" s="123"/>
      <c r="E79" s="123"/>
      <c r="F79" s="123"/>
      <c r="G79" s="123"/>
      <c r="H79" s="123"/>
      <c r="I79" s="123"/>
      <c r="J79" s="123"/>
      <c r="K79" s="123"/>
      <c r="L79" s="123"/>
      <c r="M79" s="123"/>
      <c r="N79" s="123"/>
      <c r="O79" s="123"/>
      <c r="P79" s="123"/>
    </row>
    <row r="80" spans="1:24" x14ac:dyDescent="0.25">
      <c r="B80" s="123"/>
      <c r="C80" s="123"/>
      <c r="D80" s="123"/>
      <c r="E80" s="123"/>
      <c r="F80" s="123"/>
      <c r="G80" s="123"/>
      <c r="H80" s="123"/>
      <c r="I80" s="123"/>
      <c r="J80" s="123"/>
      <c r="K80" s="123"/>
      <c r="L80" s="123"/>
      <c r="M80" s="123"/>
      <c r="N80" s="123"/>
      <c r="O80" s="123"/>
      <c r="P80" s="123"/>
    </row>
    <row r="81" spans="2:16" x14ac:dyDescent="0.25">
      <c r="B81" s="123"/>
      <c r="C81" s="123"/>
      <c r="D81" s="123"/>
      <c r="E81" s="123"/>
      <c r="F81" s="123"/>
      <c r="G81" s="123"/>
      <c r="H81" s="123"/>
      <c r="I81" s="123"/>
      <c r="J81" s="123"/>
      <c r="K81" s="123"/>
      <c r="L81" s="123"/>
      <c r="M81" s="123"/>
      <c r="N81" s="123"/>
      <c r="O81" s="123"/>
      <c r="P81" s="123"/>
    </row>
    <row r="82" spans="2:16" x14ac:dyDescent="0.25">
      <c r="B82" s="123"/>
      <c r="C82" s="123"/>
      <c r="D82" s="123"/>
      <c r="E82" s="123"/>
      <c r="F82" s="123"/>
      <c r="G82" s="123"/>
      <c r="H82" s="123"/>
      <c r="I82" s="123"/>
      <c r="J82" s="123"/>
      <c r="K82" s="123"/>
      <c r="L82" s="123"/>
      <c r="M82" s="123"/>
      <c r="N82" s="123"/>
      <c r="O82" s="123"/>
      <c r="P82" s="123"/>
    </row>
    <row r="83" spans="2:16" x14ac:dyDescent="0.25">
      <c r="B83" s="123"/>
      <c r="C83" s="123"/>
      <c r="D83" s="123"/>
      <c r="E83" s="123"/>
      <c r="F83" s="123"/>
      <c r="G83" s="123"/>
      <c r="H83" s="123"/>
      <c r="I83" s="123"/>
      <c r="J83" s="123"/>
      <c r="K83" s="123"/>
      <c r="L83" s="123"/>
      <c r="M83" s="123"/>
      <c r="N83" s="123"/>
      <c r="O83" s="123"/>
      <c r="P83" s="123"/>
    </row>
    <row r="84" spans="2:16" x14ac:dyDescent="0.25">
      <c r="B84" s="123"/>
      <c r="C84" s="123"/>
      <c r="D84" s="123"/>
      <c r="E84" s="123"/>
      <c r="F84" s="123"/>
      <c r="G84" s="123"/>
      <c r="H84" s="123"/>
      <c r="I84" s="123"/>
      <c r="J84" s="123"/>
      <c r="K84" s="123"/>
      <c r="L84" s="123"/>
      <c r="M84" s="123"/>
      <c r="N84" s="123"/>
      <c r="O84" s="123"/>
      <c r="P84" s="123"/>
    </row>
    <row r="85" spans="2:16" x14ac:dyDescent="0.25">
      <c r="B85" s="123"/>
      <c r="C85" s="123"/>
      <c r="D85" s="123"/>
      <c r="E85" s="123"/>
      <c r="F85" s="123"/>
      <c r="G85" s="123"/>
      <c r="H85" s="123"/>
      <c r="I85" s="123"/>
      <c r="J85" s="123"/>
      <c r="K85" s="123"/>
      <c r="L85" s="123"/>
      <c r="M85" s="123"/>
      <c r="N85" s="123"/>
      <c r="O85" s="123"/>
      <c r="P85" s="123"/>
    </row>
    <row r="86" spans="2:16" x14ac:dyDescent="0.25">
      <c r="B86" s="123"/>
      <c r="C86" s="123"/>
      <c r="D86" s="123"/>
      <c r="E86" s="123"/>
      <c r="F86" s="123"/>
      <c r="G86" s="123"/>
      <c r="H86" s="123"/>
      <c r="I86" s="123"/>
      <c r="J86" s="123"/>
      <c r="K86" s="123"/>
      <c r="L86" s="123"/>
      <c r="M86" s="123"/>
      <c r="N86" s="123"/>
      <c r="O86" s="123"/>
      <c r="P86" s="123"/>
    </row>
    <row r="87" spans="2:16" x14ac:dyDescent="0.25">
      <c r="B87" s="123"/>
      <c r="C87" s="123"/>
      <c r="D87" s="123"/>
      <c r="E87" s="123"/>
      <c r="F87" s="123"/>
      <c r="G87" s="123"/>
      <c r="H87" s="123"/>
      <c r="I87" s="123"/>
      <c r="J87" s="123"/>
      <c r="K87" s="123"/>
      <c r="L87" s="123"/>
      <c r="M87" s="123"/>
      <c r="N87" s="123"/>
      <c r="O87" s="123"/>
      <c r="P87" s="123"/>
    </row>
    <row r="88" spans="2:16" x14ac:dyDescent="0.25">
      <c r="B88" s="123"/>
      <c r="C88" s="123"/>
      <c r="D88" s="123"/>
      <c r="E88" s="123"/>
      <c r="F88" s="123"/>
      <c r="G88" s="123"/>
      <c r="H88" s="123"/>
      <c r="I88" s="123"/>
      <c r="J88" s="123"/>
      <c r="K88" s="123"/>
      <c r="L88" s="123"/>
      <c r="M88" s="123"/>
      <c r="N88" s="123"/>
      <c r="O88" s="123"/>
      <c r="P88" s="123"/>
    </row>
    <row r="89" spans="2:16" x14ac:dyDescent="0.25">
      <c r="B89" s="123"/>
      <c r="C89" s="123"/>
      <c r="D89" s="123"/>
      <c r="E89" s="123"/>
      <c r="F89" s="123"/>
      <c r="G89" s="123"/>
      <c r="H89" s="123"/>
      <c r="I89" s="123"/>
      <c r="J89" s="123"/>
      <c r="K89" s="123"/>
      <c r="L89" s="123"/>
    </row>
    <row r="90" spans="2:16" x14ac:dyDescent="0.25">
      <c r="B90" s="123"/>
      <c r="C90" s="123"/>
      <c r="D90" s="123"/>
      <c r="E90" s="123"/>
      <c r="F90" s="123"/>
      <c r="G90" s="123"/>
      <c r="H90" s="123"/>
      <c r="I90" s="123"/>
      <c r="J90" s="123"/>
      <c r="K90" s="123"/>
      <c r="L90" s="123"/>
    </row>
    <row r="91" spans="2:16" x14ac:dyDescent="0.25">
      <c r="B91" s="123"/>
      <c r="C91" s="123"/>
      <c r="D91" s="123"/>
      <c r="E91" s="123"/>
      <c r="F91" s="123"/>
      <c r="G91" s="123"/>
      <c r="H91" s="123"/>
      <c r="I91" s="123"/>
      <c r="J91" s="123"/>
      <c r="K91" s="123"/>
      <c r="L91" s="123"/>
    </row>
    <row r="92" spans="2:16" x14ac:dyDescent="0.25">
      <c r="B92" s="123"/>
      <c r="C92" s="123"/>
      <c r="D92" s="123"/>
      <c r="E92" s="123"/>
      <c r="F92" s="123"/>
      <c r="G92" s="123"/>
      <c r="H92" s="123"/>
      <c r="I92" s="123"/>
      <c r="J92" s="123"/>
      <c r="K92" s="123"/>
      <c r="L92" s="123"/>
    </row>
    <row r="93" spans="2:16" x14ac:dyDescent="0.25">
      <c r="B93" s="123"/>
      <c r="C93" s="123"/>
      <c r="D93" s="123"/>
      <c r="E93" s="123"/>
      <c r="F93" s="123"/>
      <c r="G93" s="123"/>
      <c r="H93" s="123"/>
      <c r="I93" s="123"/>
      <c r="J93" s="123"/>
      <c r="K93" s="123"/>
      <c r="L93" s="123"/>
    </row>
    <row r="94" spans="2:16" x14ac:dyDescent="0.25">
      <c r="B94" s="123"/>
      <c r="C94" s="123"/>
      <c r="D94" s="123"/>
      <c r="E94" s="123"/>
      <c r="F94" s="123"/>
      <c r="G94" s="123"/>
      <c r="H94" s="123"/>
      <c r="I94" s="123"/>
      <c r="J94" s="123"/>
      <c r="K94" s="123"/>
      <c r="L94" s="123"/>
    </row>
    <row r="95" spans="2:16" x14ac:dyDescent="0.25">
      <c r="B95" s="123"/>
      <c r="C95" s="123"/>
      <c r="D95" s="123"/>
      <c r="E95" s="123"/>
      <c r="F95" s="123"/>
      <c r="G95" s="123"/>
      <c r="H95" s="123"/>
      <c r="I95" s="123"/>
      <c r="J95" s="123"/>
      <c r="K95" s="123"/>
      <c r="L95" s="123"/>
    </row>
    <row r="96" spans="2:16" x14ac:dyDescent="0.25">
      <c r="B96" s="123"/>
      <c r="C96" s="123"/>
      <c r="D96" s="123"/>
      <c r="E96" s="123"/>
      <c r="F96" s="123"/>
      <c r="G96" s="123"/>
      <c r="H96" s="123"/>
      <c r="I96" s="123"/>
      <c r="J96" s="123"/>
      <c r="K96" s="123"/>
      <c r="L96" s="123"/>
    </row>
    <row r="97" spans="2:12" x14ac:dyDescent="0.25">
      <c r="B97" s="123"/>
      <c r="C97" s="123"/>
      <c r="D97" s="123"/>
      <c r="E97" s="123"/>
      <c r="F97" s="123"/>
      <c r="G97" s="123"/>
      <c r="H97" s="123"/>
      <c r="I97" s="123"/>
      <c r="J97" s="123"/>
      <c r="K97" s="123"/>
      <c r="L97" s="123"/>
    </row>
    <row r="98" spans="2:12" x14ac:dyDescent="0.25">
      <c r="B98" s="123"/>
      <c r="C98" s="123"/>
      <c r="D98" s="123"/>
      <c r="E98" s="123"/>
      <c r="F98" s="123"/>
      <c r="G98" s="123"/>
      <c r="H98" s="123"/>
      <c r="I98" s="123"/>
      <c r="J98" s="123"/>
      <c r="K98" s="123"/>
      <c r="L98" s="123"/>
    </row>
    <row r="99" spans="2:12" x14ac:dyDescent="0.25">
      <c r="B99" s="123"/>
      <c r="C99" s="123"/>
      <c r="D99" s="123"/>
      <c r="E99" s="123"/>
      <c r="F99" s="123"/>
      <c r="G99" s="123"/>
      <c r="H99" s="123"/>
      <c r="I99" s="123"/>
      <c r="J99" s="123"/>
      <c r="K99" s="123"/>
      <c r="L99" s="123"/>
    </row>
    <row r="100" spans="2:12" x14ac:dyDescent="0.25">
      <c r="B100" s="123"/>
      <c r="C100" s="123"/>
      <c r="D100" s="123"/>
      <c r="E100" s="123"/>
      <c r="F100" s="123"/>
      <c r="G100" s="123"/>
      <c r="H100" s="123"/>
      <c r="I100" s="123"/>
      <c r="J100" s="123"/>
      <c r="K100" s="123"/>
      <c r="L100" s="123"/>
    </row>
    <row r="101" spans="2:12" x14ac:dyDescent="0.25">
      <c r="B101" s="123"/>
      <c r="C101" s="123"/>
      <c r="D101" s="123"/>
      <c r="E101" s="123"/>
      <c r="F101" s="123"/>
      <c r="G101" s="123"/>
      <c r="H101" s="123"/>
      <c r="I101" s="123"/>
      <c r="J101" s="123"/>
      <c r="K101" s="123"/>
      <c r="L101" s="123"/>
    </row>
    <row r="102" spans="2:12" x14ac:dyDescent="0.25">
      <c r="B102" s="123"/>
      <c r="C102" s="123"/>
      <c r="D102" s="123"/>
      <c r="E102" s="123"/>
      <c r="F102" s="123"/>
      <c r="G102" s="123"/>
      <c r="H102" s="123"/>
      <c r="I102" s="123"/>
      <c r="J102" s="123"/>
      <c r="K102" s="123"/>
      <c r="L102" s="123"/>
    </row>
    <row r="103" spans="2:12" x14ac:dyDescent="0.25">
      <c r="B103" s="123"/>
      <c r="C103" s="123"/>
      <c r="D103" s="123"/>
      <c r="E103" s="123"/>
      <c r="F103" s="123"/>
      <c r="G103" s="123"/>
      <c r="H103" s="123"/>
      <c r="I103" s="123"/>
      <c r="J103" s="123"/>
      <c r="K103" s="123"/>
      <c r="L103" s="123"/>
    </row>
    <row r="104" spans="2:12" x14ac:dyDescent="0.25">
      <c r="B104" s="123"/>
      <c r="C104" s="123"/>
      <c r="D104" s="123"/>
      <c r="E104" s="123"/>
      <c r="F104" s="123"/>
      <c r="G104" s="123"/>
      <c r="H104" s="123"/>
      <c r="I104" s="123"/>
      <c r="J104" s="123"/>
      <c r="K104" s="123"/>
      <c r="L104" s="123"/>
    </row>
    <row r="105" spans="2:12" x14ac:dyDescent="0.25">
      <c r="B105" s="123"/>
      <c r="C105" s="123"/>
      <c r="D105" s="123"/>
      <c r="E105" s="123"/>
      <c r="F105" s="123"/>
      <c r="G105" s="123"/>
      <c r="H105" s="123"/>
      <c r="I105" s="123"/>
      <c r="J105" s="123"/>
      <c r="K105" s="123"/>
      <c r="L105" s="123"/>
    </row>
    <row r="106" spans="2:12" x14ac:dyDescent="0.25">
      <c r="B106" s="123"/>
      <c r="C106" s="123"/>
      <c r="D106" s="123"/>
      <c r="E106" s="123"/>
      <c r="F106" s="123"/>
      <c r="G106" s="123"/>
      <c r="H106" s="123"/>
      <c r="I106" s="123"/>
      <c r="J106" s="123"/>
      <c r="K106" s="123"/>
      <c r="L106" s="123"/>
    </row>
    <row r="107" spans="2:12" x14ac:dyDescent="0.25">
      <c r="B107" s="123"/>
      <c r="C107" s="123"/>
      <c r="D107" s="123"/>
      <c r="E107" s="123"/>
      <c r="F107" s="123"/>
      <c r="G107" s="123"/>
      <c r="H107" s="123"/>
      <c r="I107" s="123"/>
      <c r="J107" s="123"/>
      <c r="K107" s="123"/>
      <c r="L107" s="123"/>
    </row>
    <row r="108" spans="2:12" x14ac:dyDescent="0.25">
      <c r="B108" s="123"/>
      <c r="C108" s="123"/>
      <c r="D108" s="123"/>
      <c r="E108" s="123"/>
      <c r="F108" s="123"/>
      <c r="G108" s="123"/>
      <c r="H108" s="123"/>
      <c r="I108" s="123"/>
      <c r="J108" s="123"/>
      <c r="K108" s="123"/>
      <c r="L108" s="123"/>
    </row>
    <row r="109" spans="2:12" x14ac:dyDescent="0.25">
      <c r="B109" s="123"/>
      <c r="C109" s="123"/>
      <c r="D109" s="123"/>
      <c r="E109" s="123"/>
      <c r="F109" s="123"/>
      <c r="G109" s="123"/>
      <c r="H109" s="123"/>
      <c r="I109" s="123"/>
      <c r="J109" s="123"/>
      <c r="K109" s="123"/>
      <c r="L109" s="123"/>
    </row>
    <row r="110" spans="2:12" x14ac:dyDescent="0.25">
      <c r="B110" s="123"/>
      <c r="C110" s="123"/>
      <c r="D110" s="123"/>
      <c r="E110" s="123"/>
      <c r="F110" s="123"/>
      <c r="G110" s="123"/>
      <c r="H110" s="123"/>
      <c r="I110" s="123"/>
      <c r="J110" s="123"/>
      <c r="K110" s="123"/>
      <c r="L110" s="123"/>
    </row>
    <row r="111" spans="2:12" x14ac:dyDescent="0.25">
      <c r="B111" s="123"/>
      <c r="C111" s="123"/>
      <c r="D111" s="123"/>
      <c r="E111" s="123"/>
      <c r="F111" s="123"/>
      <c r="G111" s="123"/>
      <c r="H111" s="123"/>
      <c r="I111" s="123"/>
      <c r="J111" s="123"/>
      <c r="K111" s="123"/>
      <c r="L111" s="123"/>
    </row>
    <row r="112" spans="2:12" x14ac:dyDescent="0.25">
      <c r="B112" s="123"/>
      <c r="C112" s="123"/>
      <c r="D112" s="123"/>
      <c r="E112" s="123"/>
      <c r="F112" s="123"/>
      <c r="G112" s="123"/>
      <c r="H112" s="123"/>
      <c r="I112" s="123"/>
      <c r="J112" s="123"/>
      <c r="K112" s="123"/>
      <c r="L112" s="123"/>
    </row>
    <row r="113" spans="2:12" x14ac:dyDescent="0.25">
      <c r="B113" s="123"/>
      <c r="C113" s="123"/>
      <c r="D113" s="123"/>
      <c r="E113" s="123"/>
      <c r="F113" s="123"/>
      <c r="G113" s="123"/>
      <c r="H113" s="123"/>
      <c r="I113" s="123"/>
      <c r="J113" s="123"/>
      <c r="K113" s="123"/>
      <c r="L113" s="123"/>
    </row>
    <row r="114" spans="2:12" x14ac:dyDescent="0.25">
      <c r="B114" s="123"/>
      <c r="C114" s="123"/>
      <c r="D114" s="123"/>
      <c r="E114" s="123"/>
      <c r="F114" s="123"/>
      <c r="G114" s="123"/>
      <c r="H114" s="123"/>
      <c r="I114" s="123"/>
      <c r="J114" s="123"/>
      <c r="K114" s="123"/>
      <c r="L114" s="123"/>
    </row>
    <row r="115" spans="2:12" x14ac:dyDescent="0.25">
      <c r="B115" s="123"/>
      <c r="C115" s="123"/>
      <c r="D115" s="123"/>
      <c r="E115" s="123"/>
      <c r="F115" s="123"/>
      <c r="G115" s="123"/>
      <c r="H115" s="123"/>
      <c r="I115" s="123"/>
      <c r="J115" s="123"/>
      <c r="K115" s="123"/>
      <c r="L115" s="123"/>
    </row>
    <row r="116" spans="2:12" x14ac:dyDescent="0.25">
      <c r="B116" s="123"/>
      <c r="C116" s="123"/>
      <c r="D116" s="123"/>
      <c r="E116" s="123"/>
      <c r="F116" s="123"/>
      <c r="G116" s="123"/>
      <c r="H116" s="123"/>
      <c r="I116" s="123"/>
      <c r="J116" s="123"/>
      <c r="K116" s="123"/>
      <c r="L116" s="123"/>
    </row>
    <row r="117" spans="2:12" x14ac:dyDescent="0.25">
      <c r="B117" s="123"/>
      <c r="C117" s="123"/>
      <c r="D117" s="123"/>
      <c r="E117" s="123"/>
      <c r="F117" s="123"/>
      <c r="G117" s="123"/>
      <c r="H117" s="123"/>
      <c r="I117" s="123"/>
      <c r="J117" s="123"/>
      <c r="K117" s="123"/>
      <c r="L117" s="123"/>
    </row>
    <row r="118" spans="2:12" x14ac:dyDescent="0.25">
      <c r="B118" s="123"/>
      <c r="C118" s="123"/>
      <c r="D118" s="123"/>
      <c r="E118" s="123"/>
      <c r="F118" s="123"/>
      <c r="G118" s="123"/>
      <c r="H118" s="123"/>
      <c r="I118" s="123"/>
      <c r="J118" s="123"/>
      <c r="K118" s="123"/>
      <c r="L118" s="123"/>
    </row>
    <row r="119" spans="2:12" x14ac:dyDescent="0.25">
      <c r="B119" s="123"/>
      <c r="C119" s="123"/>
      <c r="D119" s="123"/>
      <c r="E119" s="123"/>
      <c r="F119" s="123"/>
      <c r="G119" s="123"/>
      <c r="H119" s="123"/>
      <c r="I119" s="123"/>
      <c r="J119" s="123"/>
      <c r="K119" s="123"/>
      <c r="L119" s="123"/>
    </row>
    <row r="120" spans="2:12" x14ac:dyDescent="0.25">
      <c r="B120" s="123"/>
      <c r="C120" s="123"/>
      <c r="D120" s="123"/>
      <c r="E120" s="123"/>
      <c r="F120" s="123"/>
      <c r="G120" s="123"/>
      <c r="H120" s="123"/>
      <c r="I120" s="123"/>
      <c r="J120" s="123"/>
      <c r="K120" s="123"/>
      <c r="L120" s="123"/>
    </row>
    <row r="121" spans="2:12" x14ac:dyDescent="0.25">
      <c r="B121" s="123"/>
      <c r="C121" s="123"/>
      <c r="D121" s="123"/>
      <c r="E121" s="123"/>
      <c r="F121" s="123"/>
      <c r="G121" s="123"/>
      <c r="H121" s="123"/>
      <c r="I121" s="123"/>
      <c r="J121" s="123"/>
      <c r="K121" s="123"/>
      <c r="L121" s="123"/>
    </row>
    <row r="122" spans="2:12" x14ac:dyDescent="0.25">
      <c r="B122" s="123"/>
      <c r="C122" s="123"/>
      <c r="D122" s="123"/>
      <c r="E122" s="123"/>
      <c r="F122" s="123"/>
      <c r="G122" s="123"/>
      <c r="H122" s="123"/>
      <c r="I122" s="123"/>
      <c r="J122" s="123"/>
      <c r="K122" s="123"/>
      <c r="L122" s="123"/>
    </row>
    <row r="123" spans="2:12" x14ac:dyDescent="0.25">
      <c r="B123" s="123"/>
      <c r="C123" s="123"/>
      <c r="D123" s="123"/>
      <c r="E123" s="123"/>
      <c r="F123" s="123"/>
      <c r="G123" s="123"/>
      <c r="H123" s="123"/>
      <c r="I123" s="123"/>
      <c r="J123" s="123"/>
      <c r="K123" s="123"/>
      <c r="L123" s="123"/>
    </row>
    <row r="124" spans="2:12" x14ac:dyDescent="0.25">
      <c r="B124" s="123"/>
      <c r="C124" s="123"/>
      <c r="D124" s="123"/>
      <c r="E124" s="123"/>
      <c r="F124" s="123"/>
      <c r="G124" s="123"/>
      <c r="H124" s="123"/>
      <c r="I124" s="123"/>
      <c r="J124" s="123"/>
      <c r="K124" s="123"/>
      <c r="L124" s="123"/>
    </row>
    <row r="125" spans="2:12" x14ac:dyDescent="0.25">
      <c r="B125" s="123"/>
      <c r="C125" s="123"/>
      <c r="D125" s="123"/>
      <c r="E125" s="123"/>
      <c r="F125" s="123"/>
      <c r="G125" s="123"/>
      <c r="H125" s="123"/>
      <c r="I125" s="123"/>
      <c r="J125" s="123"/>
      <c r="K125" s="123"/>
      <c r="L125" s="123"/>
    </row>
    <row r="126" spans="2:12" x14ac:dyDescent="0.25">
      <c r="B126" s="123"/>
      <c r="C126" s="123"/>
      <c r="D126" s="123"/>
      <c r="E126" s="123"/>
      <c r="F126" s="123"/>
      <c r="G126" s="123"/>
      <c r="H126" s="123"/>
      <c r="I126" s="123"/>
      <c r="J126" s="123"/>
      <c r="K126" s="123"/>
      <c r="L126" s="123"/>
    </row>
    <row r="127" spans="2:12" x14ac:dyDescent="0.25">
      <c r="B127" s="123"/>
      <c r="C127" s="123"/>
      <c r="D127" s="123"/>
      <c r="E127" s="123"/>
      <c r="F127" s="123"/>
      <c r="G127" s="123"/>
      <c r="H127" s="123"/>
      <c r="I127" s="123"/>
      <c r="J127" s="123"/>
      <c r="K127" s="123"/>
      <c r="L127" s="123"/>
    </row>
    <row r="128" spans="2:12" x14ac:dyDescent="0.25">
      <c r="B128" s="123"/>
      <c r="C128" s="123"/>
      <c r="D128" s="123"/>
      <c r="E128" s="123"/>
      <c r="F128" s="123"/>
      <c r="G128" s="123"/>
      <c r="H128" s="123"/>
      <c r="I128" s="123"/>
      <c r="J128" s="123"/>
      <c r="K128" s="123"/>
      <c r="L128" s="123"/>
    </row>
    <row r="129" spans="2:12" x14ac:dyDescent="0.25">
      <c r="B129" s="123"/>
      <c r="C129" s="123"/>
      <c r="D129" s="123"/>
      <c r="E129" s="123"/>
      <c r="F129" s="123"/>
      <c r="G129" s="123"/>
      <c r="H129" s="123"/>
      <c r="I129" s="123"/>
      <c r="J129" s="123"/>
      <c r="K129" s="123"/>
      <c r="L129" s="123"/>
    </row>
    <row r="130" spans="2:12" x14ac:dyDescent="0.25">
      <c r="B130" s="123"/>
      <c r="C130" s="123"/>
      <c r="D130" s="123"/>
      <c r="E130" s="123"/>
      <c r="F130" s="123"/>
      <c r="G130" s="123"/>
      <c r="H130" s="123"/>
      <c r="I130" s="123"/>
      <c r="J130" s="123"/>
      <c r="K130" s="123"/>
      <c r="L130" s="123"/>
    </row>
    <row r="131" spans="2:12" x14ac:dyDescent="0.25">
      <c r="B131" s="123"/>
      <c r="C131" s="123"/>
      <c r="D131" s="123"/>
      <c r="E131" s="123"/>
      <c r="F131" s="123"/>
      <c r="G131" s="123"/>
      <c r="H131" s="123"/>
      <c r="I131" s="123"/>
      <c r="J131" s="123"/>
      <c r="K131" s="123"/>
      <c r="L131" s="123"/>
    </row>
    <row r="132" spans="2:12" x14ac:dyDescent="0.25">
      <c r="B132" s="123"/>
      <c r="C132" s="123"/>
      <c r="D132" s="123"/>
      <c r="E132" s="123"/>
      <c r="F132" s="123"/>
      <c r="G132" s="123"/>
      <c r="H132" s="123"/>
      <c r="I132" s="123"/>
      <c r="J132" s="123"/>
      <c r="K132" s="123"/>
      <c r="L132" s="123"/>
    </row>
    <row r="133" spans="2:12" x14ac:dyDescent="0.25">
      <c r="B133" s="123"/>
      <c r="C133" s="123"/>
      <c r="D133" s="123"/>
      <c r="E133" s="123"/>
      <c r="F133" s="123"/>
      <c r="G133" s="123"/>
      <c r="H133" s="123"/>
      <c r="I133" s="123"/>
      <c r="J133" s="123"/>
      <c r="K133" s="123"/>
      <c r="L133" s="123"/>
    </row>
    <row r="134" spans="2:12" x14ac:dyDescent="0.25">
      <c r="B134" s="123"/>
      <c r="C134" s="123"/>
      <c r="D134" s="123"/>
      <c r="E134" s="123"/>
      <c r="F134" s="123"/>
      <c r="G134" s="123"/>
      <c r="H134" s="123"/>
      <c r="I134" s="123"/>
      <c r="J134" s="123"/>
      <c r="K134" s="123"/>
      <c r="L134" s="123"/>
    </row>
    <row r="135" spans="2:12" x14ac:dyDescent="0.25">
      <c r="B135" s="123"/>
      <c r="C135" s="123"/>
      <c r="D135" s="123"/>
      <c r="E135" s="123"/>
      <c r="F135" s="123"/>
      <c r="G135" s="123"/>
      <c r="H135" s="123"/>
      <c r="I135" s="123"/>
      <c r="J135" s="123"/>
      <c r="K135" s="123"/>
      <c r="L135" s="123"/>
    </row>
    <row r="136" spans="2:12" x14ac:dyDescent="0.25">
      <c r="B136" s="123"/>
      <c r="C136" s="123"/>
      <c r="D136" s="123"/>
      <c r="E136" s="123"/>
      <c r="F136" s="123"/>
      <c r="G136" s="123"/>
      <c r="H136" s="123"/>
      <c r="I136" s="123"/>
      <c r="J136" s="123"/>
      <c r="K136" s="123"/>
      <c r="L136" s="123"/>
    </row>
    <row r="137" spans="2:12" x14ac:dyDescent="0.25">
      <c r="B137" s="123"/>
      <c r="C137" s="123"/>
      <c r="D137" s="123"/>
      <c r="E137" s="123"/>
      <c r="F137" s="123"/>
      <c r="G137" s="123"/>
      <c r="H137" s="123"/>
      <c r="I137" s="123"/>
      <c r="J137" s="123"/>
      <c r="K137" s="123"/>
      <c r="L137" s="123"/>
    </row>
    <row r="138" spans="2:12" x14ac:dyDescent="0.25">
      <c r="B138" s="123"/>
      <c r="C138" s="123"/>
      <c r="D138" s="123"/>
      <c r="E138" s="123"/>
      <c r="F138" s="123"/>
      <c r="G138" s="123"/>
      <c r="H138" s="123"/>
      <c r="I138" s="123"/>
      <c r="J138" s="123"/>
      <c r="K138" s="123"/>
      <c r="L138" s="123"/>
    </row>
    <row r="139" spans="2:12" x14ac:dyDescent="0.25">
      <c r="B139" s="123"/>
      <c r="C139" s="123"/>
      <c r="D139" s="123"/>
      <c r="E139" s="123"/>
      <c r="F139" s="123"/>
      <c r="G139" s="123"/>
      <c r="H139" s="123"/>
      <c r="I139" s="123"/>
      <c r="J139" s="123"/>
      <c r="K139" s="123"/>
      <c r="L139" s="123"/>
    </row>
    <row r="140" spans="2:12" x14ac:dyDescent="0.25">
      <c r="B140" s="123"/>
      <c r="C140" s="123"/>
      <c r="D140" s="123"/>
      <c r="E140" s="123"/>
      <c r="F140" s="123"/>
      <c r="G140" s="123"/>
      <c r="H140" s="123"/>
      <c r="I140" s="123"/>
      <c r="J140" s="123"/>
      <c r="K140" s="123"/>
      <c r="L140" s="123"/>
    </row>
    <row r="141" spans="2:12" x14ac:dyDescent="0.25">
      <c r="B141" s="123"/>
      <c r="C141" s="123"/>
      <c r="D141" s="123"/>
      <c r="E141" s="123"/>
      <c r="F141" s="123"/>
      <c r="G141" s="123"/>
      <c r="H141" s="123"/>
      <c r="I141" s="123"/>
      <c r="J141" s="123"/>
      <c r="K141" s="123"/>
      <c r="L141" s="123"/>
    </row>
    <row r="142" spans="2:12" x14ac:dyDescent="0.25">
      <c r="B142" s="123"/>
      <c r="C142" s="123"/>
      <c r="D142" s="123"/>
      <c r="E142" s="123"/>
      <c r="F142" s="123"/>
      <c r="G142" s="123"/>
      <c r="H142" s="123"/>
      <c r="I142" s="123"/>
      <c r="J142" s="123"/>
      <c r="K142" s="123"/>
      <c r="L142" s="123"/>
    </row>
    <row r="143" spans="2:12" x14ac:dyDescent="0.25">
      <c r="B143" s="123"/>
      <c r="C143" s="123"/>
      <c r="D143" s="123"/>
      <c r="E143" s="123"/>
      <c r="F143" s="123"/>
      <c r="G143" s="123"/>
      <c r="H143" s="123"/>
      <c r="I143" s="123"/>
      <c r="J143" s="123"/>
      <c r="K143" s="123"/>
      <c r="L143" s="123"/>
    </row>
    <row r="144" spans="2:12" x14ac:dyDescent="0.25">
      <c r="B144" s="123"/>
      <c r="C144" s="123"/>
      <c r="D144" s="123"/>
      <c r="E144" s="123"/>
      <c r="F144" s="123"/>
      <c r="G144" s="123"/>
      <c r="H144" s="123"/>
      <c r="I144" s="123"/>
      <c r="J144" s="123"/>
      <c r="K144" s="123"/>
      <c r="L144" s="123"/>
    </row>
    <row r="145" spans="2:12" x14ac:dyDescent="0.25">
      <c r="B145" s="123"/>
      <c r="C145" s="123"/>
      <c r="D145" s="123"/>
      <c r="E145" s="123"/>
      <c r="F145" s="123"/>
      <c r="G145" s="123"/>
      <c r="H145" s="123"/>
      <c r="I145" s="123"/>
      <c r="J145" s="123"/>
      <c r="K145" s="123"/>
      <c r="L145" s="123"/>
    </row>
    <row r="146" spans="2:12" x14ac:dyDescent="0.25">
      <c r="B146" s="123"/>
      <c r="C146" s="123"/>
      <c r="D146" s="123"/>
      <c r="E146" s="123"/>
      <c r="F146" s="123"/>
      <c r="G146" s="123"/>
      <c r="H146" s="123"/>
      <c r="I146" s="123"/>
      <c r="J146" s="123"/>
      <c r="K146" s="123"/>
      <c r="L146" s="123"/>
    </row>
    <row r="147" spans="2:12" x14ac:dyDescent="0.25">
      <c r="B147" s="123"/>
      <c r="C147" s="123"/>
      <c r="D147" s="123"/>
      <c r="E147" s="123"/>
      <c r="F147" s="123"/>
      <c r="G147" s="123"/>
      <c r="H147" s="123"/>
      <c r="I147" s="123"/>
      <c r="J147" s="123"/>
      <c r="K147" s="123"/>
      <c r="L147" s="123"/>
    </row>
    <row r="148" spans="2:12" x14ac:dyDescent="0.25">
      <c r="B148" s="123"/>
      <c r="C148" s="123"/>
      <c r="D148" s="123"/>
      <c r="E148" s="123"/>
      <c r="F148" s="123"/>
      <c r="G148" s="123"/>
      <c r="H148" s="123"/>
      <c r="I148" s="123"/>
      <c r="J148" s="123"/>
      <c r="K148" s="123"/>
      <c r="L148" s="123"/>
    </row>
    <row r="149" spans="2:12" x14ac:dyDescent="0.25">
      <c r="B149" s="123"/>
      <c r="C149" s="123"/>
      <c r="D149" s="123"/>
      <c r="E149" s="123"/>
      <c r="F149" s="123"/>
      <c r="G149" s="123"/>
      <c r="H149" s="123"/>
      <c r="I149" s="123"/>
      <c r="J149" s="123"/>
      <c r="K149" s="123"/>
      <c r="L149" s="123"/>
    </row>
    <row r="150" spans="2:12" x14ac:dyDescent="0.25">
      <c r="B150" s="123"/>
      <c r="C150" s="123"/>
      <c r="D150" s="123"/>
      <c r="E150" s="123"/>
      <c r="F150" s="123"/>
      <c r="G150" s="123"/>
      <c r="H150" s="123"/>
      <c r="I150" s="123"/>
      <c r="J150" s="123"/>
      <c r="K150" s="123"/>
      <c r="L150" s="123"/>
    </row>
    <row r="151" spans="2:12" x14ac:dyDescent="0.25">
      <c r="B151" s="123"/>
      <c r="C151" s="123"/>
      <c r="D151" s="123"/>
      <c r="E151" s="123"/>
      <c r="F151" s="123"/>
      <c r="G151" s="123"/>
      <c r="H151" s="123"/>
      <c r="I151" s="123"/>
      <c r="J151" s="123"/>
      <c r="K151" s="123"/>
      <c r="L151" s="123"/>
    </row>
    <row r="152" spans="2:12" x14ac:dyDescent="0.25">
      <c r="B152" s="123"/>
      <c r="C152" s="123"/>
      <c r="D152" s="123"/>
      <c r="E152" s="123"/>
      <c r="F152" s="123"/>
      <c r="G152" s="123"/>
      <c r="H152" s="123"/>
      <c r="I152" s="123"/>
      <c r="J152" s="123"/>
      <c r="K152" s="123"/>
      <c r="L152" s="123"/>
    </row>
    <row r="153" spans="2:12" x14ac:dyDescent="0.25">
      <c r="B153" s="123"/>
      <c r="C153" s="123"/>
      <c r="D153" s="123"/>
      <c r="E153" s="123"/>
      <c r="F153" s="123"/>
      <c r="G153" s="123"/>
      <c r="H153" s="123"/>
      <c r="I153" s="123"/>
      <c r="J153" s="123"/>
      <c r="K153" s="123"/>
      <c r="L153" s="123"/>
    </row>
    <row r="154" spans="2:12" x14ac:dyDescent="0.25">
      <c r="B154" s="123"/>
      <c r="C154" s="123"/>
      <c r="D154" s="123"/>
      <c r="E154" s="123"/>
      <c r="F154" s="123"/>
      <c r="G154" s="123"/>
      <c r="H154" s="123"/>
      <c r="I154" s="123"/>
      <c r="J154" s="123"/>
      <c r="K154" s="123"/>
      <c r="L154" s="123"/>
    </row>
    <row r="155" spans="2:12" x14ac:dyDescent="0.25">
      <c r="B155" s="123"/>
      <c r="C155" s="123"/>
      <c r="D155" s="123"/>
      <c r="E155" s="123"/>
      <c r="F155" s="123"/>
      <c r="G155" s="123"/>
      <c r="H155" s="123"/>
      <c r="I155" s="123"/>
      <c r="J155" s="123"/>
      <c r="K155" s="123"/>
      <c r="L155" s="123"/>
    </row>
    <row r="156" spans="2:12" x14ac:dyDescent="0.25">
      <c r="B156" s="123"/>
      <c r="C156" s="123"/>
      <c r="D156" s="123"/>
      <c r="E156" s="123"/>
      <c r="F156" s="123"/>
      <c r="G156" s="123"/>
      <c r="H156" s="123"/>
      <c r="I156" s="123"/>
      <c r="J156" s="123"/>
      <c r="K156" s="123"/>
      <c r="L156" s="123"/>
    </row>
  </sheetData>
  <customSheetViews>
    <customSheetView guid="{D1C4B63A-44A1-41FF-8287-11B2B82635E7}" showGridLines="0">
      <pageMargins left="1" right="0.5" top="0.5" bottom="0.5" header="0.3" footer="0.3"/>
      <pageSetup paperSize="5" scale="75" fitToWidth="0" fitToHeight="0" orientation="landscape" useFirstPageNumber="1" r:id="rId1"/>
      <headerFooter>
        <oddFooter>&amp;L&amp;A&amp;C&amp;P/&amp;N</oddFooter>
      </headerFooter>
    </customSheetView>
    <customSheetView guid="{F633B7F0-050E-4545-9244-A7D77C091E2B}" showPageBreaks="1" showGridLines="0" printArea="1">
      <pageMargins left="1" right="0.5" top="0.5" bottom="0.5" header="0.3" footer="0.3"/>
      <pageSetup paperSize="5" scale="75" fitToWidth="0" fitToHeight="0" orientation="landscape" useFirstPageNumber="1" r:id="rId2"/>
      <headerFooter>
        <oddFooter>&amp;L&amp;A&amp;C&amp;P/&amp;N</oddFooter>
      </headerFooter>
    </customSheetView>
  </customSheetViews>
  <mergeCells count="2">
    <mergeCell ref="A4:C4"/>
    <mergeCell ref="D13:K13"/>
  </mergeCells>
  <dataValidations count="1">
    <dataValidation type="list" allowBlank="1" showInputMessage="1" showErrorMessage="1" sqref="A16:A35" xr:uid="{00000000-0002-0000-3800-000000000000}">
      <formula1>$A$51:$A$77</formula1>
    </dataValidation>
  </dataValidations>
  <pageMargins left="1" right="0.5" top="0.5" bottom="0.5" header="0.3" footer="0.3"/>
  <pageSetup paperSize="5" scale="84" fitToHeight="0" orientation="landscape" useFirstPageNumber="1" r:id="rId3"/>
  <headerFooter scaleWithDoc="0">
    <oddFooter>&amp;L&amp;A</oddFooter>
  </headerFooter>
  <ignoredErrors>
    <ignoredError sqref="A11 B6 H16:H39"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tabColor theme="9" tint="0.39997558519241921"/>
  </sheetPr>
  <dimension ref="A1:K107"/>
  <sheetViews>
    <sheetView showGridLines="0" zoomScaleNormal="100" workbookViewId="0"/>
  </sheetViews>
  <sheetFormatPr defaultColWidth="9.109375" defaultRowHeight="13.2" x14ac:dyDescent="0.25"/>
  <cols>
    <col min="1" max="7" width="9.109375" style="130"/>
    <col min="8" max="8" width="12.5546875" style="130" customWidth="1"/>
    <col min="9" max="9" width="6.6640625" style="130" customWidth="1"/>
    <col min="10" max="16384" width="9.109375" style="130"/>
  </cols>
  <sheetData>
    <row r="1" spans="1:11" s="196" customFormat="1" ht="15" customHeight="1" x14ac:dyDescent="0.3">
      <c r="A1" s="470" t="s">
        <v>1</v>
      </c>
      <c r="B1" s="471"/>
      <c r="C1" s="472"/>
    </row>
    <row r="2" spans="1:11" s="196" customFormat="1" ht="15" customHeight="1" x14ac:dyDescent="0.25">
      <c r="A2" s="13"/>
    </row>
    <row r="3" spans="1:11" s="196" customFormat="1" ht="15" customHeight="1" x14ac:dyDescent="0.25">
      <c r="A3" s="13" t="s">
        <v>18</v>
      </c>
      <c r="B3" s="43"/>
      <c r="C3" s="43"/>
      <c r="D3" s="43"/>
      <c r="E3" s="43"/>
      <c r="F3" s="43"/>
    </row>
    <row r="4" spans="1:11" s="196" customFormat="1" ht="15" customHeight="1" x14ac:dyDescent="0.25">
      <c r="A4" s="14" t="s">
        <v>19</v>
      </c>
      <c r="B4" s="44"/>
      <c r="C4" s="44"/>
      <c r="D4" s="44"/>
      <c r="E4" s="44"/>
      <c r="F4" s="44"/>
      <c r="G4" s="197"/>
      <c r="H4" s="197"/>
      <c r="I4" s="197"/>
      <c r="J4" s="197"/>
      <c r="K4" s="198"/>
    </row>
    <row r="5" spans="1:11" s="196" customFormat="1" ht="15" customHeight="1" x14ac:dyDescent="0.25">
      <c r="A5" s="13"/>
      <c r="B5" s="45"/>
      <c r="C5" s="45"/>
      <c r="D5" s="45"/>
      <c r="E5" s="45"/>
      <c r="F5" s="45"/>
      <c r="G5" s="198"/>
      <c r="H5" s="198"/>
      <c r="I5" s="198"/>
      <c r="J5" s="198"/>
      <c r="K5" s="198"/>
    </row>
    <row r="6" spans="1:11" s="196" customFormat="1" ht="15" customHeight="1" x14ac:dyDescent="0.25">
      <c r="A6" s="8" t="s">
        <v>70</v>
      </c>
      <c r="B6" s="45"/>
      <c r="C6" s="45"/>
      <c r="D6" s="45"/>
      <c r="E6" s="1423" t="str">
        <f>+'Title Page'!$D$19</f>
        <v xml:space="preserve"> </v>
      </c>
      <c r="F6" s="1423"/>
      <c r="G6" s="1423"/>
      <c r="H6" s="1423"/>
      <c r="I6" s="1423"/>
      <c r="J6" s="185"/>
      <c r="K6" s="198"/>
    </row>
    <row r="7" spans="1:11" s="196" customFormat="1" ht="15" customHeight="1" x14ac:dyDescent="0.25">
      <c r="A7" s="8" t="s">
        <v>69</v>
      </c>
      <c r="B7" s="45"/>
      <c r="E7" s="567" t="str">
        <f>+'Title Page'!$D$20</f>
        <v xml:space="preserve"> </v>
      </c>
      <c r="F7" s="566"/>
      <c r="G7" s="566"/>
      <c r="H7" s="566"/>
      <c r="I7" s="566"/>
      <c r="J7" s="185"/>
      <c r="K7" s="198"/>
    </row>
    <row r="8" spans="1:11" s="196" customFormat="1" ht="15" customHeight="1" x14ac:dyDescent="0.25">
      <c r="A8" s="8"/>
    </row>
    <row r="9" spans="1:11" s="196" customFormat="1" ht="15" customHeight="1" x14ac:dyDescent="0.25">
      <c r="A9" s="465" t="s">
        <v>390</v>
      </c>
      <c r="B9" s="45"/>
      <c r="C9" s="45"/>
      <c r="D9" s="45"/>
      <c r="E9" s="45"/>
      <c r="F9" s="45"/>
      <c r="G9" s="198"/>
      <c r="H9" s="198"/>
      <c r="I9" s="198"/>
      <c r="J9" s="198"/>
      <c r="K9" s="198"/>
    </row>
    <row r="10" spans="1:11" s="196" customFormat="1" ht="15" customHeight="1" x14ac:dyDescent="0.25">
      <c r="A10" s="43" t="s">
        <v>264</v>
      </c>
      <c r="B10" s="43"/>
      <c r="C10" s="43"/>
      <c r="D10" s="43"/>
      <c r="E10" s="43"/>
    </row>
    <row r="11" spans="1:11" s="196" customFormat="1" ht="15" customHeight="1" x14ac:dyDescent="0.25">
      <c r="A11" s="121" t="str">
        <f>+'Table of Contents - Part 3'!$A$11</f>
        <v>FISCAL YEAR ENDED:  JUNE 30, 2025</v>
      </c>
      <c r="B11" s="44"/>
      <c r="C11" s="44"/>
      <c r="D11" s="44"/>
      <c r="E11" s="44"/>
      <c r="F11" s="197"/>
      <c r="G11" s="197"/>
      <c r="H11" s="197"/>
      <c r="I11" s="197"/>
      <c r="J11" s="197"/>
      <c r="K11" s="198"/>
    </row>
    <row r="12" spans="1:11" ht="12.75" customHeight="1" x14ac:dyDescent="0.25"/>
    <row r="13" spans="1:11" ht="12.75" customHeight="1" x14ac:dyDescent="0.25">
      <c r="A13" s="1424" t="s">
        <v>296</v>
      </c>
      <c r="B13" s="1375"/>
      <c r="C13" s="1375"/>
      <c r="D13" s="1375"/>
      <c r="E13" s="1375"/>
      <c r="F13" s="1375"/>
      <c r="G13" s="1375"/>
      <c r="H13" s="1375"/>
      <c r="I13" s="1375"/>
      <c r="J13" s="1375"/>
      <c r="K13" s="199"/>
    </row>
    <row r="14" spans="1:11" ht="12.75" customHeight="1" x14ac:dyDescent="0.25">
      <c r="A14" s="1375"/>
      <c r="B14" s="1375"/>
      <c r="C14" s="1375"/>
      <c r="D14" s="1375"/>
      <c r="E14" s="1375"/>
      <c r="F14" s="1375"/>
      <c r="G14" s="1375"/>
      <c r="H14" s="1375"/>
      <c r="I14" s="1375"/>
      <c r="J14" s="1375"/>
      <c r="K14" s="199"/>
    </row>
    <row r="15" spans="1:11" ht="12.75" customHeight="1" x14ac:dyDescent="0.25">
      <c r="A15" s="199"/>
      <c r="B15" s="199"/>
      <c r="C15" s="199"/>
      <c r="D15" s="199"/>
      <c r="E15" s="199"/>
      <c r="F15" s="199"/>
      <c r="G15" s="199"/>
      <c r="H15" s="199"/>
      <c r="I15" s="199"/>
      <c r="J15" s="199"/>
      <c r="K15" s="199"/>
    </row>
    <row r="16" spans="1:11" ht="12.75" customHeight="1" x14ac:dyDescent="0.25">
      <c r="A16" s="1425" t="s">
        <v>436</v>
      </c>
      <c r="B16" s="1375"/>
      <c r="C16" s="1375"/>
      <c r="D16" s="1375"/>
      <c r="E16" s="1375"/>
      <c r="F16" s="1375"/>
      <c r="G16" s="1375"/>
      <c r="H16" s="1375"/>
      <c r="I16" s="1375"/>
      <c r="J16" s="1375"/>
      <c r="K16" s="62"/>
    </row>
    <row r="17" spans="1:11" ht="12.75" customHeight="1" x14ac:dyDescent="0.25">
      <c r="A17" s="1375"/>
      <c r="B17" s="1375"/>
      <c r="C17" s="1375"/>
      <c r="D17" s="1375"/>
      <c r="E17" s="1375"/>
      <c r="F17" s="1375"/>
      <c r="G17" s="1375"/>
      <c r="H17" s="1375"/>
      <c r="I17" s="1375"/>
      <c r="J17" s="1375"/>
      <c r="K17" s="62"/>
    </row>
    <row r="18" spans="1:11" ht="12.75" customHeight="1" x14ac:dyDescent="0.25">
      <c r="A18" s="1375"/>
      <c r="B18" s="1375"/>
      <c r="C18" s="1375"/>
      <c r="D18" s="1375"/>
      <c r="E18" s="1375"/>
      <c r="F18" s="1375"/>
      <c r="G18" s="1375"/>
      <c r="H18" s="1375"/>
      <c r="I18" s="1375"/>
      <c r="J18" s="1375"/>
      <c r="K18" s="62"/>
    </row>
    <row r="19" spans="1:11" ht="12.75" customHeight="1" x14ac:dyDescent="0.25">
      <c r="A19" s="1375"/>
      <c r="B19" s="1375"/>
      <c r="C19" s="1375"/>
      <c r="D19" s="1375"/>
      <c r="E19" s="1375"/>
      <c r="F19" s="1375"/>
      <c r="G19" s="1375"/>
      <c r="H19" s="1375"/>
      <c r="I19" s="1375"/>
      <c r="J19" s="1375"/>
      <c r="K19" s="62"/>
    </row>
    <row r="20" spans="1:11" ht="12.75" customHeight="1" x14ac:dyDescent="0.25">
      <c r="A20" s="61"/>
      <c r="B20" s="61"/>
      <c r="C20" s="61"/>
      <c r="D20" s="61"/>
      <c r="E20" s="61"/>
      <c r="F20" s="61"/>
      <c r="G20" s="61"/>
      <c r="H20" s="61"/>
      <c r="I20" s="61"/>
      <c r="J20" s="61"/>
      <c r="K20" s="61"/>
    </row>
    <row r="21" spans="1:11" ht="12.75" customHeight="1" x14ac:dyDescent="0.25">
      <c r="A21" s="1424" t="s">
        <v>297</v>
      </c>
      <c r="B21" s="1375"/>
      <c r="C21" s="1375"/>
      <c r="D21" s="1375"/>
      <c r="E21" s="1375"/>
      <c r="F21" s="1375"/>
      <c r="G21" s="1375"/>
      <c r="H21" s="1375"/>
      <c r="I21" s="1375"/>
      <c r="J21" s="1375"/>
      <c r="K21" s="199"/>
    </row>
    <row r="22" spans="1:11" ht="12.75" customHeight="1" x14ac:dyDescent="0.25">
      <c r="A22" s="1375"/>
      <c r="B22" s="1375"/>
      <c r="C22" s="1375"/>
      <c r="D22" s="1375"/>
      <c r="E22" s="1375"/>
      <c r="F22" s="1375"/>
      <c r="G22" s="1375"/>
      <c r="H22" s="1375"/>
      <c r="I22" s="1375"/>
      <c r="J22" s="1375"/>
      <c r="K22" s="199"/>
    </row>
    <row r="23" spans="1:11" ht="12.75" customHeight="1" x14ac:dyDescent="0.25">
      <c r="A23" s="1375"/>
      <c r="B23" s="1375"/>
      <c r="C23" s="1375"/>
      <c r="D23" s="1375"/>
      <c r="E23" s="1375"/>
      <c r="F23" s="1375"/>
      <c r="G23" s="1375"/>
      <c r="H23" s="1375"/>
      <c r="I23" s="1375"/>
      <c r="J23" s="1375"/>
      <c r="K23" s="199"/>
    </row>
    <row r="24" spans="1:11" ht="12.75" customHeight="1" x14ac:dyDescent="0.25">
      <c r="A24" s="61"/>
      <c r="B24" s="61"/>
      <c r="C24" s="61"/>
      <c r="D24" s="61"/>
      <c r="E24" s="61"/>
      <c r="F24" s="61"/>
      <c r="G24" s="61"/>
      <c r="H24" s="61"/>
      <c r="I24" s="61"/>
      <c r="J24" s="61"/>
      <c r="K24" s="199"/>
    </row>
    <row r="25" spans="1:11" ht="12.75" customHeight="1" x14ac:dyDescent="0.25">
      <c r="A25" s="1370" t="s">
        <v>256</v>
      </c>
      <c r="B25" s="1370"/>
      <c r="C25" s="1370"/>
      <c r="D25" s="1370"/>
      <c r="E25" s="1370"/>
      <c r="F25" s="1370"/>
      <c r="G25" s="1370"/>
      <c r="H25" s="1370"/>
      <c r="I25" s="1370"/>
      <c r="J25" s="1370"/>
      <c r="K25" s="199"/>
    </row>
    <row r="26" spans="1:11" ht="12.75" customHeight="1" x14ac:dyDescent="0.25">
      <c r="A26" s="199"/>
      <c r="B26" s="199"/>
      <c r="C26" s="199"/>
      <c r="D26" s="199"/>
      <c r="E26" s="199"/>
      <c r="F26" s="199"/>
      <c r="G26" s="199"/>
      <c r="H26" s="199"/>
      <c r="I26" s="199"/>
      <c r="J26" s="199"/>
      <c r="K26" s="199"/>
    </row>
    <row r="27" spans="1:11" ht="12.75" customHeight="1" x14ac:dyDescent="0.25">
      <c r="A27" s="1422" t="s">
        <v>316</v>
      </c>
      <c r="B27" s="1422"/>
      <c r="C27" s="1422"/>
      <c r="D27" s="1422"/>
      <c r="E27" s="1422"/>
      <c r="F27" s="1422"/>
      <c r="G27" s="1422"/>
      <c r="H27" s="1422"/>
      <c r="I27" s="1422"/>
      <c r="J27" s="1422"/>
      <c r="K27" s="199"/>
    </row>
    <row r="28" spans="1:11" ht="12.75" customHeight="1" x14ac:dyDescent="0.25">
      <c r="A28" s="1422"/>
      <c r="B28" s="1422"/>
      <c r="C28" s="1422"/>
      <c r="D28" s="1422"/>
      <c r="E28" s="1422"/>
      <c r="F28" s="1422"/>
      <c r="G28" s="1422"/>
      <c r="H28" s="1422"/>
      <c r="I28" s="1422"/>
      <c r="J28" s="1422"/>
      <c r="K28" s="199"/>
    </row>
    <row r="29" spans="1:11" ht="12.75" customHeight="1" x14ac:dyDescent="0.25"/>
    <row r="30" spans="1:11" ht="12.75" customHeight="1" x14ac:dyDescent="0.25">
      <c r="A30" s="46" t="s">
        <v>133</v>
      </c>
    </row>
    <row r="32" spans="1:11" ht="79.95" customHeight="1" x14ac:dyDescent="0.25">
      <c r="A32" s="1428" t="s">
        <v>346</v>
      </c>
      <c r="B32" s="1428"/>
      <c r="C32" s="1428"/>
      <c r="D32" s="1428"/>
      <c r="E32" s="1428"/>
      <c r="F32" s="1428"/>
      <c r="G32" s="1428"/>
      <c r="H32" s="1428"/>
      <c r="I32" s="1428"/>
      <c r="J32" s="1428"/>
      <c r="K32" s="62"/>
    </row>
    <row r="33" spans="1:11" x14ac:dyDescent="0.25">
      <c r="A33" s="62"/>
      <c r="B33" s="62"/>
      <c r="C33" s="62"/>
      <c r="D33" s="62"/>
      <c r="E33" s="62"/>
      <c r="F33" s="62"/>
      <c r="G33" s="62"/>
      <c r="H33" s="62"/>
      <c r="I33" s="62"/>
      <c r="J33" s="62"/>
      <c r="K33" s="62"/>
    </row>
    <row r="34" spans="1:11" x14ac:dyDescent="0.25">
      <c r="A34" s="130" t="s">
        <v>449</v>
      </c>
    </row>
    <row r="35" spans="1:11" s="22" customFormat="1" x14ac:dyDescent="0.25">
      <c r="A35" s="199"/>
      <c r="B35" s="199"/>
      <c r="C35" s="199"/>
      <c r="D35" s="199"/>
      <c r="E35" s="199"/>
      <c r="F35" s="199"/>
      <c r="G35" s="199"/>
      <c r="H35" s="199"/>
      <c r="I35" s="199"/>
      <c r="J35" s="199"/>
    </row>
    <row r="36" spans="1:11" s="22" customFormat="1" ht="27" customHeight="1" x14ac:dyDescent="0.25">
      <c r="A36" s="282" t="s">
        <v>22</v>
      </c>
      <c r="B36" s="1431" t="s">
        <v>229</v>
      </c>
      <c r="C36" s="1431"/>
      <c r="D36" s="1431"/>
      <c r="E36" s="1431"/>
      <c r="F36" s="1431"/>
      <c r="G36" s="1431"/>
      <c r="H36" s="1431"/>
      <c r="I36" s="1431"/>
      <c r="J36" s="1431"/>
    </row>
    <row r="37" spans="1:11" s="22" customFormat="1" x14ac:dyDescent="0.25">
      <c r="A37" s="200"/>
      <c r="B37" s="300"/>
      <c r="C37" s="130"/>
      <c r="D37" s="130"/>
      <c r="E37" s="130"/>
      <c r="F37" s="130"/>
      <c r="G37" s="130"/>
      <c r="H37" s="130"/>
      <c r="I37" s="130"/>
      <c r="J37" s="130"/>
    </row>
    <row r="38" spans="1:11" s="22" customFormat="1" x14ac:dyDescent="0.25">
      <c r="A38" s="200" t="s">
        <v>23</v>
      </c>
      <c r="B38" s="46" t="s">
        <v>115</v>
      </c>
      <c r="C38" s="130"/>
      <c r="D38" s="130"/>
      <c r="E38" s="130"/>
      <c r="F38" s="130"/>
      <c r="G38" s="130"/>
      <c r="H38" s="130"/>
      <c r="I38" s="130"/>
      <c r="J38" s="130"/>
    </row>
    <row r="39" spans="1:11" s="22" customFormat="1" x14ac:dyDescent="0.25">
      <c r="A39" s="200"/>
      <c r="B39" s="200"/>
      <c r="C39" s="130"/>
      <c r="D39" s="130"/>
      <c r="E39" s="130"/>
      <c r="F39" s="130"/>
      <c r="G39" s="130"/>
      <c r="H39" s="130"/>
      <c r="I39" s="130"/>
      <c r="J39" s="130"/>
    </row>
    <row r="40" spans="1:11" s="22" customFormat="1" x14ac:dyDescent="0.25">
      <c r="A40" s="200" t="s">
        <v>24</v>
      </c>
      <c r="B40" s="46" t="s">
        <v>755</v>
      </c>
      <c r="C40" s="130"/>
      <c r="D40" s="130"/>
      <c r="E40" s="130"/>
      <c r="F40" s="130"/>
      <c r="G40" s="130"/>
      <c r="H40" s="130"/>
      <c r="I40" s="130"/>
      <c r="J40" s="130"/>
    </row>
    <row r="41" spans="1:11" s="22" customFormat="1" x14ac:dyDescent="0.25">
      <c r="A41" s="200"/>
      <c r="B41" s="200"/>
      <c r="C41" s="130"/>
      <c r="D41" s="130"/>
      <c r="E41" s="130"/>
      <c r="F41" s="130"/>
      <c r="G41" s="130"/>
      <c r="H41" s="130"/>
      <c r="I41" s="130"/>
      <c r="J41" s="130"/>
    </row>
    <row r="42" spans="1:11" s="22" customFormat="1" x14ac:dyDescent="0.25">
      <c r="A42" s="282" t="s">
        <v>25</v>
      </c>
      <c r="B42" s="1431" t="s">
        <v>459</v>
      </c>
      <c r="C42" s="1431"/>
      <c r="D42" s="1431"/>
      <c r="E42" s="1431"/>
      <c r="F42" s="1431"/>
      <c r="G42" s="1431"/>
      <c r="H42" s="1431"/>
      <c r="I42" s="1431"/>
      <c r="J42" s="1431"/>
    </row>
    <row r="43" spans="1:11" s="593" customFormat="1" x14ac:dyDescent="0.25">
      <c r="A43" s="282"/>
      <c r="B43" s="1431"/>
      <c r="C43" s="1431"/>
      <c r="D43" s="1431"/>
      <c r="E43" s="1431"/>
      <c r="F43" s="1431"/>
      <c r="G43" s="1431"/>
      <c r="H43" s="1431"/>
      <c r="I43" s="1431"/>
      <c r="J43" s="1431"/>
    </row>
    <row r="44" spans="1:11" s="22" customFormat="1" ht="13.2" customHeight="1" x14ac:dyDescent="0.25">
      <c r="A44" s="282"/>
      <c r="B44" s="299"/>
      <c r="C44" s="290"/>
      <c r="D44" s="290"/>
      <c r="E44" s="290"/>
      <c r="F44" s="290"/>
      <c r="G44" s="290"/>
      <c r="H44" s="290"/>
      <c r="I44" s="290"/>
      <c r="J44" s="290"/>
    </row>
    <row r="45" spans="1:11" s="22" customFormat="1" x14ac:dyDescent="0.25">
      <c r="A45" s="282" t="s">
        <v>26</v>
      </c>
      <c r="B45" s="1432" t="s">
        <v>460</v>
      </c>
      <c r="C45" s="1432"/>
      <c r="D45" s="1432"/>
      <c r="E45" s="1432"/>
      <c r="F45" s="1432"/>
      <c r="G45" s="1432"/>
      <c r="H45" s="1432"/>
      <c r="I45" s="1432"/>
      <c r="J45" s="1432"/>
    </row>
    <row r="46" spans="1:11" s="593" customFormat="1" x14ac:dyDescent="0.25">
      <c r="A46" s="282"/>
      <c r="B46" s="1432"/>
      <c r="C46" s="1432"/>
      <c r="D46" s="1432"/>
      <c r="E46" s="1432"/>
      <c r="F46" s="1432"/>
      <c r="G46" s="1432"/>
      <c r="H46" s="1432"/>
      <c r="I46" s="1432"/>
      <c r="J46" s="1432"/>
    </row>
    <row r="47" spans="1:11" s="22" customFormat="1" ht="13.2" customHeight="1" x14ac:dyDescent="0.25">
      <c r="A47" s="282"/>
      <c r="B47" s="290"/>
      <c r="C47" s="290"/>
      <c r="D47" s="290"/>
      <c r="E47" s="290"/>
      <c r="F47" s="290"/>
      <c r="G47" s="290"/>
      <c r="H47" s="290"/>
      <c r="I47" s="290"/>
      <c r="J47" s="290"/>
    </row>
    <row r="48" spans="1:11" s="22" customFormat="1" x14ac:dyDescent="0.25">
      <c r="A48" s="282" t="s">
        <v>27</v>
      </c>
      <c r="B48" s="1432" t="s">
        <v>461</v>
      </c>
      <c r="C48" s="1432"/>
      <c r="D48" s="1432"/>
      <c r="E48" s="1432"/>
      <c r="F48" s="1432"/>
      <c r="G48" s="1432"/>
      <c r="H48" s="1432"/>
      <c r="I48" s="1432"/>
      <c r="J48" s="1432"/>
    </row>
    <row r="49" spans="1:10" s="593" customFormat="1" x14ac:dyDescent="0.25">
      <c r="A49" s="282"/>
      <c r="B49" s="1432"/>
      <c r="C49" s="1432"/>
      <c r="D49" s="1432"/>
      <c r="E49" s="1432"/>
      <c r="F49" s="1432"/>
      <c r="G49" s="1432"/>
      <c r="H49" s="1432"/>
      <c r="I49" s="1432"/>
      <c r="J49" s="1432"/>
    </row>
    <row r="50" spans="1:10" s="22" customFormat="1" ht="13.2" customHeight="1" x14ac:dyDescent="0.25">
      <c r="A50" s="282"/>
      <c r="B50" s="290"/>
      <c r="C50" s="290"/>
      <c r="D50" s="290"/>
      <c r="E50" s="290"/>
      <c r="F50" s="290"/>
      <c r="G50" s="290"/>
      <c r="H50" s="290"/>
      <c r="I50" s="290"/>
      <c r="J50" s="290"/>
    </row>
    <row r="51" spans="1:10" s="22" customFormat="1" ht="15" customHeight="1" x14ac:dyDescent="0.25">
      <c r="A51" s="282" t="s">
        <v>28</v>
      </c>
      <c r="B51" s="1433" t="s">
        <v>446</v>
      </c>
      <c r="C51" s="1433"/>
      <c r="D51" s="1433"/>
      <c r="E51" s="1433"/>
      <c r="F51" s="1433"/>
      <c r="G51" s="1433"/>
      <c r="H51" s="1433"/>
      <c r="I51" s="1433"/>
      <c r="J51" s="1433"/>
    </row>
    <row r="52" spans="1:10" s="594" customFormat="1" ht="15" customHeight="1" x14ac:dyDescent="0.25">
      <c r="A52" s="282"/>
      <c r="B52" s="1433"/>
      <c r="C52" s="1433"/>
      <c r="D52" s="1433"/>
      <c r="E52" s="1433"/>
      <c r="F52" s="1433"/>
      <c r="G52" s="1433"/>
      <c r="H52" s="1433"/>
      <c r="I52" s="1433"/>
      <c r="J52" s="1433"/>
    </row>
    <row r="53" spans="1:10" s="22" customFormat="1" x14ac:dyDescent="0.25">
      <c r="A53" s="200"/>
      <c r="B53" s="283"/>
      <c r="C53" s="283"/>
      <c r="D53" s="283"/>
      <c r="E53" s="283"/>
      <c r="F53" s="283"/>
      <c r="G53" s="283"/>
      <c r="H53" s="283"/>
      <c r="I53" s="283"/>
      <c r="J53" s="283"/>
    </row>
    <row r="54" spans="1:10" s="22" customFormat="1" x14ac:dyDescent="0.25">
      <c r="A54" s="200" t="s">
        <v>29</v>
      </c>
      <c r="B54" s="1429" t="s">
        <v>314</v>
      </c>
      <c r="C54" s="1430"/>
      <c r="D54" s="1430"/>
      <c r="E54" s="1430"/>
      <c r="F54" s="1430"/>
      <c r="G54" s="1430"/>
      <c r="H54" s="1430"/>
      <c r="I54" s="1430"/>
      <c r="J54" s="1430"/>
    </row>
    <row r="55" spans="1:10" s="22" customFormat="1" x14ac:dyDescent="0.25">
      <c r="A55" s="200" t="s">
        <v>44</v>
      </c>
      <c r="B55" s="1430"/>
      <c r="C55" s="1430"/>
      <c r="D55" s="1430"/>
      <c r="E55" s="1430"/>
      <c r="F55" s="1430"/>
      <c r="G55" s="1430"/>
      <c r="H55" s="1430"/>
      <c r="I55" s="1430"/>
      <c r="J55" s="1430"/>
    </row>
    <row r="56" spans="1:10" s="22" customFormat="1" x14ac:dyDescent="0.25">
      <c r="A56" s="200"/>
      <c r="B56" s="1430"/>
      <c r="C56" s="1430"/>
      <c r="D56" s="1430"/>
      <c r="E56" s="1430"/>
      <c r="F56" s="1430"/>
      <c r="G56" s="1430"/>
      <c r="H56" s="1430"/>
      <c r="I56" s="1430"/>
      <c r="J56" s="1430"/>
    </row>
    <row r="57" spans="1:10" s="22" customFormat="1" x14ac:dyDescent="0.25">
      <c r="A57" s="200"/>
      <c r="B57" s="1430"/>
      <c r="C57" s="1430"/>
      <c r="D57" s="1430"/>
      <c r="E57" s="1430"/>
      <c r="F57" s="1430"/>
      <c r="G57" s="1430"/>
      <c r="H57" s="1430"/>
      <c r="I57" s="1430"/>
      <c r="J57" s="1430"/>
    </row>
    <row r="58" spans="1:10" s="22" customFormat="1" x14ac:dyDescent="0.25">
      <c r="A58" s="200"/>
      <c r="B58" s="1430"/>
      <c r="C58" s="1430"/>
      <c r="D58" s="1430"/>
      <c r="E58" s="1430"/>
      <c r="F58" s="1430"/>
      <c r="G58" s="1430"/>
      <c r="H58" s="1430"/>
      <c r="I58" s="1430"/>
      <c r="J58" s="1430"/>
    </row>
    <row r="59" spans="1:10" s="22" customFormat="1" x14ac:dyDescent="0.25">
      <c r="A59" s="200"/>
      <c r="B59" s="1430"/>
      <c r="C59" s="1430"/>
      <c r="D59" s="1430"/>
      <c r="E59" s="1430"/>
      <c r="F59" s="1430"/>
      <c r="G59" s="1430"/>
      <c r="H59" s="1430"/>
      <c r="I59" s="1430"/>
      <c r="J59" s="1430"/>
    </row>
    <row r="60" spans="1:10" s="22" customFormat="1" x14ac:dyDescent="0.25">
      <c r="A60" s="200"/>
      <c r="B60" s="1430"/>
      <c r="C60" s="1430"/>
      <c r="D60" s="1430"/>
      <c r="E60" s="1430"/>
      <c r="F60" s="1430"/>
      <c r="G60" s="1430"/>
      <c r="H60" s="1430"/>
      <c r="I60" s="1430"/>
      <c r="J60" s="1430"/>
    </row>
    <row r="61" spans="1:10" s="22" customFormat="1" x14ac:dyDescent="0.25">
      <c r="A61" s="200"/>
    </row>
    <row r="62" spans="1:10" s="22" customFormat="1" ht="16.95" customHeight="1" x14ac:dyDescent="0.25">
      <c r="A62" s="200" t="s">
        <v>30</v>
      </c>
      <c r="B62" s="1426" t="s">
        <v>315</v>
      </c>
      <c r="C62" s="1427"/>
      <c r="D62" s="1427"/>
      <c r="E62" s="1427"/>
      <c r="F62" s="1427"/>
      <c r="G62" s="1427"/>
      <c r="H62" s="1427"/>
      <c r="I62" s="1427"/>
      <c r="J62" s="1427"/>
    </row>
    <row r="63" spans="1:10" s="22" customFormat="1" ht="15" customHeight="1" x14ac:dyDescent="0.25">
      <c r="B63" s="1427"/>
      <c r="C63" s="1427"/>
      <c r="D63" s="1427"/>
      <c r="E63" s="1427"/>
      <c r="F63" s="1427"/>
      <c r="G63" s="1427"/>
      <c r="H63" s="1427"/>
      <c r="I63" s="1427"/>
      <c r="J63" s="1427"/>
    </row>
    <row r="64" spans="1:10" s="22" customFormat="1" x14ac:dyDescent="0.25">
      <c r="A64" s="200"/>
      <c r="B64" s="1427"/>
      <c r="C64" s="1427"/>
      <c r="D64" s="1427"/>
      <c r="E64" s="1427"/>
      <c r="F64" s="1427"/>
      <c r="G64" s="1427"/>
      <c r="H64" s="1427"/>
      <c r="I64" s="1427"/>
      <c r="J64" s="1427"/>
    </row>
    <row r="65" spans="1:10" s="22" customFormat="1" ht="12.75" customHeight="1" x14ac:dyDescent="0.25">
      <c r="A65" s="200"/>
      <c r="B65" s="1427"/>
      <c r="C65" s="1427"/>
      <c r="D65" s="1427"/>
      <c r="E65" s="1427"/>
      <c r="F65" s="1427"/>
      <c r="G65" s="1427"/>
      <c r="H65" s="1427"/>
      <c r="I65" s="1427"/>
      <c r="J65" s="1427"/>
    </row>
    <row r="66" spans="1:10" s="22" customFormat="1" x14ac:dyDescent="0.25">
      <c r="A66" s="200"/>
      <c r="B66" s="1427"/>
      <c r="C66" s="1427"/>
      <c r="D66" s="1427"/>
      <c r="E66" s="1427"/>
      <c r="F66" s="1427"/>
      <c r="G66" s="1427"/>
      <c r="H66" s="1427"/>
      <c r="I66" s="1427"/>
      <c r="J66" s="1427"/>
    </row>
    <row r="67" spans="1:10" s="22" customFormat="1" ht="16.95" customHeight="1" x14ac:dyDescent="0.25">
      <c r="A67" s="200"/>
      <c r="B67" s="1427"/>
      <c r="C67" s="1427"/>
      <c r="D67" s="1427"/>
      <c r="E67" s="1427"/>
      <c r="F67" s="1427"/>
      <c r="G67" s="1427"/>
      <c r="H67" s="1427"/>
      <c r="I67" s="1427"/>
      <c r="J67" s="1427"/>
    </row>
    <row r="68" spans="1:10" s="22" customFormat="1" x14ac:dyDescent="0.25">
      <c r="A68" s="200"/>
    </row>
    <row r="69" spans="1:10" s="22" customFormat="1" x14ac:dyDescent="0.25">
      <c r="A69" s="200" t="s">
        <v>31</v>
      </c>
      <c r="B69" s="1405" t="s">
        <v>230</v>
      </c>
      <c r="C69" s="1405"/>
      <c r="D69" s="1405"/>
      <c r="E69" s="1405"/>
      <c r="F69" s="1405"/>
      <c r="G69" s="1405"/>
      <c r="H69" s="1405"/>
      <c r="I69" s="1405"/>
      <c r="J69" s="1405"/>
    </row>
    <row r="70" spans="1:10" s="22" customFormat="1" x14ac:dyDescent="0.25">
      <c r="A70" s="200"/>
      <c r="B70" s="1405"/>
      <c r="C70" s="1405"/>
      <c r="D70" s="1405"/>
      <c r="E70" s="1405"/>
      <c r="F70" s="1405"/>
      <c r="G70" s="1405"/>
      <c r="H70" s="1405"/>
      <c r="I70" s="1405"/>
      <c r="J70" s="1405"/>
    </row>
    <row r="71" spans="1:10" s="577" customFormat="1" x14ac:dyDescent="0.25">
      <c r="A71" s="200"/>
      <c r="B71" s="576"/>
      <c r="C71" s="576"/>
      <c r="D71" s="576"/>
      <c r="E71" s="576"/>
      <c r="F71" s="576"/>
      <c r="G71" s="576"/>
      <c r="H71" s="576"/>
      <c r="I71" s="576"/>
      <c r="J71" s="576"/>
    </row>
    <row r="72" spans="1:10" s="22" customFormat="1" x14ac:dyDescent="0.25">
      <c r="A72" s="200"/>
    </row>
    <row r="73" spans="1:10" s="22" customFormat="1" x14ac:dyDescent="0.25">
      <c r="A73" s="1370" t="s">
        <v>257</v>
      </c>
      <c r="B73" s="1370"/>
      <c r="C73" s="1370"/>
      <c r="D73" s="1370"/>
      <c r="E73" s="1370"/>
      <c r="F73" s="1370"/>
      <c r="G73" s="1370"/>
      <c r="H73" s="1370"/>
      <c r="I73" s="1370"/>
      <c r="J73" s="1370"/>
    </row>
    <row r="74" spans="1:10" s="22" customFormat="1" x14ac:dyDescent="0.25">
      <c r="A74" s="200"/>
    </row>
    <row r="75" spans="1:10" x14ac:dyDescent="0.25">
      <c r="A75" s="1434" t="s">
        <v>611</v>
      </c>
      <c r="B75" s="1434"/>
      <c r="C75" s="1434"/>
      <c r="D75" s="1434"/>
      <c r="E75" s="1434"/>
      <c r="F75" s="1434"/>
      <c r="G75" s="1434"/>
      <c r="H75" s="1434"/>
      <c r="I75" s="1434"/>
      <c r="J75" s="1434"/>
    </row>
    <row r="76" spans="1:10" s="371" customFormat="1" x14ac:dyDescent="0.25">
      <c r="A76" s="1434"/>
      <c r="B76" s="1434"/>
      <c r="C76" s="1434"/>
      <c r="D76" s="1434"/>
      <c r="E76" s="1434"/>
      <c r="F76" s="1434"/>
      <c r="G76" s="1434"/>
      <c r="H76" s="1434"/>
      <c r="I76" s="1434"/>
      <c r="J76" s="1434"/>
    </row>
    <row r="77" spans="1:10" s="371" customFormat="1" x14ac:dyDescent="0.25">
      <c r="A77" s="1434"/>
      <c r="B77" s="1434"/>
      <c r="C77" s="1434"/>
      <c r="D77" s="1434"/>
      <c r="E77" s="1434"/>
      <c r="F77" s="1434"/>
      <c r="G77" s="1434"/>
      <c r="H77" s="1434"/>
      <c r="I77" s="1434"/>
      <c r="J77" s="1434"/>
    </row>
    <row r="78" spans="1:10" s="371" customFormat="1" x14ac:dyDescent="0.25">
      <c r="A78" s="1434"/>
      <c r="B78" s="1434"/>
      <c r="C78" s="1434"/>
      <c r="D78" s="1434"/>
      <c r="E78" s="1434"/>
      <c r="F78" s="1434"/>
      <c r="G78" s="1434"/>
      <c r="H78" s="1434"/>
      <c r="I78" s="1434"/>
      <c r="J78" s="1434"/>
    </row>
    <row r="79" spans="1:10" s="371" customFormat="1" x14ac:dyDescent="0.25">
      <c r="A79" s="1434"/>
      <c r="B79" s="1434"/>
      <c r="C79" s="1434"/>
      <c r="D79" s="1434"/>
      <c r="E79" s="1434"/>
      <c r="F79" s="1434"/>
      <c r="G79" s="1434"/>
      <c r="H79" s="1434"/>
      <c r="I79" s="1434"/>
      <c r="J79" s="1434"/>
    </row>
    <row r="80" spans="1:10" s="371" customFormat="1" ht="14.25" customHeight="1" x14ac:dyDescent="0.25">
      <c r="A80" s="1434"/>
      <c r="B80" s="1434"/>
      <c r="C80" s="1434"/>
      <c r="D80" s="1434"/>
      <c r="E80" s="1434"/>
      <c r="F80" s="1434"/>
      <c r="G80" s="1434"/>
      <c r="H80" s="1434"/>
      <c r="I80" s="1434"/>
      <c r="J80" s="1434"/>
    </row>
    <row r="81" spans="1:10" x14ac:dyDescent="0.25">
      <c r="A81" s="199"/>
      <c r="B81" s="61"/>
      <c r="C81" s="61"/>
      <c r="D81" s="61"/>
      <c r="E81" s="61"/>
      <c r="F81" s="61"/>
      <c r="G81" s="61"/>
      <c r="H81" s="61"/>
    </row>
    <row r="82" spans="1:10" x14ac:dyDescent="0.25">
      <c r="A82" s="130" t="s">
        <v>448</v>
      </c>
    </row>
    <row r="83" spans="1:10" s="22" customFormat="1" x14ac:dyDescent="0.25">
      <c r="A83" s="130"/>
      <c r="B83" s="130"/>
      <c r="C83" s="130"/>
      <c r="D83" s="130"/>
      <c r="E83" s="130"/>
      <c r="F83" s="130"/>
      <c r="G83" s="130"/>
      <c r="H83" s="130"/>
      <c r="I83" s="130"/>
      <c r="J83" s="130"/>
    </row>
    <row r="84" spans="1:10" s="22" customFormat="1" x14ac:dyDescent="0.25">
      <c r="A84" s="200" t="s">
        <v>22</v>
      </c>
      <c r="B84" s="46" t="s">
        <v>114</v>
      </c>
      <c r="C84" s="130"/>
      <c r="D84" s="130"/>
      <c r="E84" s="130"/>
      <c r="F84" s="130"/>
      <c r="G84" s="130"/>
      <c r="H84" s="130"/>
      <c r="I84" s="130"/>
      <c r="J84" s="130"/>
    </row>
    <row r="85" spans="1:10" s="22" customFormat="1" x14ac:dyDescent="0.25">
      <c r="A85" s="200"/>
      <c r="B85" s="200"/>
      <c r="C85" s="130"/>
      <c r="D85" s="130"/>
      <c r="E85" s="130"/>
      <c r="F85" s="130"/>
      <c r="G85" s="130"/>
      <c r="H85" s="130"/>
      <c r="I85" s="130"/>
      <c r="J85" s="130"/>
    </row>
    <row r="86" spans="1:10" s="22" customFormat="1" ht="12.75" customHeight="1" x14ac:dyDescent="0.25">
      <c r="A86" s="200" t="s">
        <v>23</v>
      </c>
      <c r="B86" s="95" t="s">
        <v>127</v>
      </c>
      <c r="C86" s="62"/>
      <c r="D86" s="62"/>
      <c r="E86" s="62"/>
      <c r="F86" s="62"/>
      <c r="G86" s="62"/>
      <c r="H86" s="62"/>
      <c r="I86" s="62"/>
      <c r="J86" s="62"/>
    </row>
    <row r="87" spans="1:10" s="22" customFormat="1" x14ac:dyDescent="0.25">
      <c r="A87" s="200"/>
      <c r="B87" s="200"/>
      <c r="C87" s="130"/>
      <c r="D87" s="130"/>
      <c r="E87" s="130"/>
      <c r="F87" s="130"/>
      <c r="G87" s="130"/>
      <c r="H87" s="130"/>
      <c r="I87" s="130"/>
      <c r="J87" s="130"/>
    </row>
    <row r="88" spans="1:10" s="22" customFormat="1" x14ac:dyDescent="0.25">
      <c r="A88" s="200" t="s">
        <v>24</v>
      </c>
      <c r="B88" s="94" t="s">
        <v>141</v>
      </c>
      <c r="C88" s="46"/>
      <c r="D88" s="130"/>
      <c r="E88" s="130"/>
      <c r="F88" s="130"/>
      <c r="G88" s="130"/>
      <c r="H88" s="130"/>
      <c r="I88" s="130"/>
      <c r="J88" s="130"/>
    </row>
    <row r="89" spans="1:10" s="22" customFormat="1" x14ac:dyDescent="0.25">
      <c r="A89" s="200"/>
      <c r="B89" s="200"/>
      <c r="C89" s="130"/>
      <c r="D89" s="130"/>
      <c r="E89" s="130"/>
      <c r="F89" s="130"/>
      <c r="G89" s="130"/>
      <c r="H89" s="130"/>
      <c r="I89" s="130"/>
      <c r="J89" s="130"/>
    </row>
    <row r="90" spans="1:10" s="22" customFormat="1" x14ac:dyDescent="0.25">
      <c r="A90" s="200" t="s">
        <v>25</v>
      </c>
      <c r="B90" s="1424" t="s">
        <v>484</v>
      </c>
      <c r="C90" s="1375"/>
      <c r="D90" s="1375"/>
      <c r="E90" s="1375"/>
      <c r="F90" s="1375"/>
      <c r="G90" s="1375"/>
      <c r="H90" s="1375"/>
      <c r="I90" s="1375"/>
      <c r="J90" s="1375"/>
    </row>
    <row r="91" spans="1:10" s="22" customFormat="1" x14ac:dyDescent="0.25">
      <c r="A91" s="200"/>
      <c r="B91" s="1375"/>
      <c r="C91" s="1375"/>
      <c r="D91" s="1375"/>
      <c r="E91" s="1375"/>
      <c r="F91" s="1375"/>
      <c r="G91" s="1375"/>
      <c r="H91" s="1375"/>
      <c r="I91" s="1375"/>
      <c r="J91" s="1375"/>
    </row>
    <row r="92" spans="1:10" s="22" customFormat="1" x14ac:dyDescent="0.25">
      <c r="A92" s="130"/>
      <c r="B92" s="130"/>
      <c r="C92" s="130"/>
      <c r="D92" s="130"/>
      <c r="E92" s="130"/>
      <c r="F92" s="130"/>
      <c r="G92" s="130"/>
      <c r="H92" s="130"/>
      <c r="I92" s="130"/>
      <c r="J92" s="130"/>
    </row>
    <row r="93" spans="1:10" x14ac:dyDescent="0.25">
      <c r="B93" s="62"/>
      <c r="C93" s="62"/>
      <c r="D93" s="62"/>
      <c r="E93" s="62"/>
      <c r="F93" s="62"/>
      <c r="G93" s="62"/>
      <c r="H93" s="62"/>
    </row>
    <row r="96" spans="1:10" x14ac:dyDescent="0.25">
      <c r="A96" s="46"/>
      <c r="B96" s="46"/>
    </row>
    <row r="98" spans="1:11" x14ac:dyDescent="0.25">
      <c r="A98" s="56"/>
      <c r="B98" s="62"/>
      <c r="C98" s="62"/>
      <c r="D98" s="62"/>
      <c r="E98" s="62"/>
      <c r="F98" s="62"/>
      <c r="G98" s="62"/>
      <c r="H98" s="62"/>
      <c r="I98" s="62"/>
      <c r="J98" s="62"/>
      <c r="K98" s="199"/>
    </row>
    <row r="99" spans="1:11" x14ac:dyDescent="0.25">
      <c r="A99" s="199"/>
      <c r="B99" s="199"/>
      <c r="C99" s="199"/>
      <c r="D99" s="199"/>
      <c r="E99" s="199"/>
      <c r="F99" s="199"/>
      <c r="G99" s="199"/>
      <c r="H99" s="199"/>
      <c r="I99" s="199"/>
      <c r="J99" s="199"/>
      <c r="K99" s="199"/>
    </row>
    <row r="100" spans="1:11" x14ac:dyDescent="0.25">
      <c r="A100" s="199"/>
      <c r="B100" s="199"/>
      <c r="C100" s="199"/>
      <c r="D100" s="199"/>
      <c r="E100" s="199"/>
      <c r="F100" s="199"/>
      <c r="G100" s="199"/>
      <c r="H100" s="199"/>
      <c r="I100" s="199"/>
      <c r="J100" s="199"/>
      <c r="K100" s="199"/>
    </row>
    <row r="101" spans="1:11" x14ac:dyDescent="0.25">
      <c r="A101" s="199"/>
      <c r="B101" s="199"/>
      <c r="C101" s="199"/>
      <c r="D101" s="199"/>
      <c r="E101" s="199"/>
      <c r="F101" s="199"/>
      <c r="G101" s="199"/>
      <c r="H101" s="199"/>
      <c r="I101" s="199"/>
      <c r="J101" s="199"/>
      <c r="K101" s="199"/>
    </row>
    <row r="102" spans="1:11" x14ac:dyDescent="0.25">
      <c r="A102" s="200"/>
      <c r="B102" s="46"/>
    </row>
    <row r="103" spans="1:11" x14ac:dyDescent="0.25">
      <c r="A103" s="200"/>
      <c r="B103" s="200"/>
    </row>
    <row r="104" spans="1:11" x14ac:dyDescent="0.25">
      <c r="A104" s="200"/>
      <c r="B104" s="46"/>
    </row>
    <row r="105" spans="1:11" x14ac:dyDescent="0.25">
      <c r="A105" s="200"/>
      <c r="B105" s="200"/>
    </row>
    <row r="106" spans="1:11" x14ac:dyDescent="0.25">
      <c r="A106" s="200"/>
      <c r="B106" s="46"/>
    </row>
    <row r="107" spans="1:11" x14ac:dyDescent="0.25">
      <c r="A107" s="200"/>
      <c r="B107" s="200"/>
    </row>
  </sheetData>
  <customSheetViews>
    <customSheetView guid="{D1C4B63A-44A1-41FF-8287-11B2B82635E7}" showGridLines="0">
      <rowBreaks count="1" manualBreakCount="1">
        <brk id="48" max="16383" man="1"/>
      </rowBreaks>
      <pageMargins left="0.5" right="0.5" top="1" bottom="0.5" header="0.3" footer="0.3"/>
      <pageSetup paperSize="5" fitToWidth="0" fitToHeight="0" orientation="portrait" useFirstPageNumber="1" r:id="rId1"/>
      <headerFooter>
        <oddFooter>&amp;L&amp;A&amp;C&amp;P/&amp;N</oddFooter>
      </headerFooter>
    </customSheetView>
    <customSheetView guid="{F633B7F0-050E-4545-9244-A7D77C091E2B}" showPageBreaks="1" showGridLines="0">
      <rowBreaks count="1" manualBreakCount="1">
        <brk id="48" max="16383" man="1"/>
      </rowBreaks>
      <pageMargins left="0.5" right="0.5" top="1" bottom="0.5" header="0.3" footer="0.3"/>
      <pageSetup paperSize="5" fitToWidth="0" fitToHeight="0" orientation="portrait" useFirstPageNumber="1" r:id="rId2"/>
      <headerFooter>
        <oddFooter>&amp;L&amp;A&amp;C&amp;P/&amp;N</oddFooter>
      </headerFooter>
    </customSheetView>
  </customSheetViews>
  <mergeCells count="18">
    <mergeCell ref="B90:J91"/>
    <mergeCell ref="B62:J67"/>
    <mergeCell ref="B69:J70"/>
    <mergeCell ref="A32:J32"/>
    <mergeCell ref="A73:J73"/>
    <mergeCell ref="B54:J60"/>
    <mergeCell ref="B36:J36"/>
    <mergeCell ref="B42:J43"/>
    <mergeCell ref="B45:J46"/>
    <mergeCell ref="B48:J49"/>
    <mergeCell ref="B51:J52"/>
    <mergeCell ref="A75:J80"/>
    <mergeCell ref="A27:J28"/>
    <mergeCell ref="E6:I6"/>
    <mergeCell ref="A13:J14"/>
    <mergeCell ref="A16:J19"/>
    <mergeCell ref="A21:J23"/>
    <mergeCell ref="A25:J25"/>
  </mergeCells>
  <phoneticPr fontId="9" type="noConversion"/>
  <pageMargins left="0.5" right="0.5" top="1" bottom="0.5" header="0.3" footer="0.3"/>
  <pageSetup paperSize="5" fitToWidth="0" fitToHeight="0" orientation="portrait" useFirstPageNumber="1" r:id="rId3"/>
  <headerFooter scaleWithDoc="0">
    <oddFooter>&amp;L&amp;A&amp;C&amp;P/&amp;N</oddFooter>
  </headerFooter>
  <rowBreaks count="1" manualBreakCount="1">
    <brk id="52" max="16383" man="1"/>
  </rowBreaks>
  <ignoredErrors>
    <ignoredError sqref="A11 E6:I6 F7:I7"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3">
    <tabColor theme="9" tint="-0.249977111117893"/>
  </sheetPr>
  <dimension ref="A1:S44"/>
  <sheetViews>
    <sheetView showGridLines="0" workbookViewId="0">
      <selection sqref="A1:B1"/>
    </sheetView>
  </sheetViews>
  <sheetFormatPr defaultColWidth="9.109375" defaultRowHeight="13.2" x14ac:dyDescent="0.25"/>
  <cols>
    <col min="1" max="1" width="13.109375" style="130" customWidth="1"/>
    <col min="2" max="2" width="32.33203125" style="130" customWidth="1"/>
    <col min="3" max="3" width="9.109375" style="130" customWidth="1"/>
    <col min="4" max="4" width="23.88671875" style="130" customWidth="1"/>
    <col min="5" max="5" width="21.109375" style="130" customWidth="1"/>
    <col min="6" max="6" width="20.6640625" style="130" customWidth="1"/>
    <col min="7" max="8" width="21.5546875" style="130" customWidth="1"/>
    <col min="9" max="9" width="21.44140625" style="130" customWidth="1"/>
    <col min="10" max="10" width="20.33203125" style="60" customWidth="1"/>
    <col min="11" max="11" width="19.5546875" style="60" customWidth="1"/>
    <col min="12" max="16384" width="9.109375" style="60"/>
  </cols>
  <sheetData>
    <row r="1" spans="1:19" s="182" customFormat="1" ht="15" customHeight="1" x14ac:dyDescent="0.25">
      <c r="A1" s="1443" t="s">
        <v>1</v>
      </c>
      <c r="B1" s="1443"/>
      <c r="C1" s="47"/>
      <c r="D1" s="47"/>
      <c r="E1" s="47"/>
      <c r="F1" s="47"/>
      <c r="G1" s="423"/>
      <c r="H1" s="423"/>
      <c r="I1" s="486"/>
      <c r="J1" s="487"/>
      <c r="K1" s="487"/>
      <c r="L1" s="420"/>
      <c r="M1" s="418"/>
      <c r="N1" s="184"/>
      <c r="O1" s="184"/>
      <c r="P1" s="418"/>
      <c r="Q1" s="418"/>
      <c r="R1" s="419"/>
      <c r="S1" s="419"/>
    </row>
    <row r="2" spans="1:19" s="182" customFormat="1" ht="15" customHeight="1" x14ac:dyDescent="0.25">
      <c r="A2" s="47"/>
      <c r="B2" s="47"/>
      <c r="C2" s="47"/>
      <c r="D2" s="47"/>
      <c r="E2" s="47"/>
      <c r="F2" s="47"/>
      <c r="G2" s="423"/>
      <c r="H2" s="423"/>
      <c r="I2" s="486"/>
      <c r="J2" s="487"/>
      <c r="K2" s="487"/>
      <c r="L2" s="420"/>
      <c r="M2" s="418"/>
      <c r="N2" s="184"/>
      <c r="O2" s="184"/>
      <c r="P2" s="418"/>
      <c r="Q2" s="418"/>
      <c r="R2" s="419"/>
      <c r="S2" s="419"/>
    </row>
    <row r="3" spans="1:19" s="182" customFormat="1" ht="14.25" customHeight="1" x14ac:dyDescent="0.25">
      <c r="A3" s="48" t="s">
        <v>18</v>
      </c>
      <c r="B3" s="48"/>
      <c r="C3" s="48"/>
      <c r="D3" s="48"/>
      <c r="E3" s="196"/>
      <c r="F3" s="196"/>
      <c r="G3" s="691"/>
      <c r="H3" s="692"/>
      <c r="I3" s="692"/>
      <c r="J3" s="693"/>
      <c r="K3" s="533"/>
      <c r="L3" s="420"/>
      <c r="M3" s="420"/>
      <c r="N3" s="420"/>
      <c r="O3" s="420"/>
      <c r="P3" s="420"/>
      <c r="Q3" s="420"/>
      <c r="R3" s="420"/>
      <c r="S3" s="420"/>
    </row>
    <row r="4" spans="1:19" s="182" customFormat="1" ht="15" customHeight="1" x14ac:dyDescent="0.25">
      <c r="A4" s="1444" t="s">
        <v>19</v>
      </c>
      <c r="B4" s="1444"/>
      <c r="C4" s="1444"/>
      <c r="D4" s="421"/>
      <c r="E4" s="421"/>
      <c r="F4" s="421"/>
      <c r="G4" s="536"/>
      <c r="H4" s="486"/>
      <c r="I4" s="486"/>
      <c r="J4" s="486"/>
      <c r="K4" s="537"/>
      <c r="M4" s="420"/>
      <c r="N4" s="420"/>
      <c r="O4" s="420"/>
      <c r="P4" s="419"/>
      <c r="Q4" s="419"/>
      <c r="R4" s="419"/>
      <c r="S4" s="419"/>
    </row>
    <row r="5" spans="1:19" s="182" customFormat="1" ht="15" customHeight="1" x14ac:dyDescent="0.25">
      <c r="A5" s="49"/>
      <c r="B5" s="49"/>
      <c r="C5" s="49"/>
      <c r="D5" s="49"/>
      <c r="E5" s="49"/>
      <c r="F5" s="49"/>
      <c r="G5" s="536"/>
      <c r="H5" s="486"/>
      <c r="I5" s="486"/>
      <c r="J5" s="486"/>
      <c r="K5" s="537"/>
      <c r="M5" s="420"/>
      <c r="N5" s="420"/>
      <c r="O5" s="420"/>
      <c r="P5" s="419"/>
      <c r="Q5" s="419"/>
      <c r="R5" s="419"/>
      <c r="S5" s="419"/>
    </row>
    <row r="6" spans="1:19" s="182" customFormat="1" ht="15" customHeight="1" x14ac:dyDescent="0.25">
      <c r="A6" s="33" t="s">
        <v>70</v>
      </c>
      <c r="B6" s="196"/>
      <c r="C6" s="1324" t="str">
        <f>+'Title Page'!$D$19</f>
        <v xml:space="preserve"> </v>
      </c>
      <c r="D6" s="1324"/>
      <c r="E6" s="1324"/>
      <c r="F6" s="291"/>
      <c r="G6" s="538"/>
      <c r="H6" s="184"/>
      <c r="I6" s="86"/>
      <c r="J6" s="184"/>
      <c r="K6" s="537"/>
      <c r="M6" s="420"/>
      <c r="N6" s="420"/>
      <c r="O6" s="420"/>
      <c r="P6" s="419"/>
      <c r="Q6" s="419"/>
      <c r="R6" s="419"/>
      <c r="S6" s="419"/>
    </row>
    <row r="7" spans="1:19" s="182" customFormat="1" ht="15" customHeight="1" x14ac:dyDescent="0.25">
      <c r="A7" s="33" t="s">
        <v>69</v>
      </c>
      <c r="B7" s="196"/>
      <c r="C7" s="567" t="str">
        <f>+'Title Page'!$D$20</f>
        <v xml:space="preserve"> </v>
      </c>
      <c r="D7" s="564"/>
      <c r="E7" s="564"/>
      <c r="F7" s="292"/>
      <c r="G7" s="532"/>
      <c r="H7" s="292"/>
      <c r="I7" s="86"/>
      <c r="J7" s="486"/>
      <c r="K7" s="537"/>
      <c r="M7" s="420"/>
      <c r="N7" s="420"/>
      <c r="O7" s="420"/>
      <c r="P7" s="419"/>
      <c r="Q7" s="419"/>
      <c r="R7" s="419"/>
      <c r="S7" s="419"/>
    </row>
    <row r="8" spans="1:19" s="182" customFormat="1" ht="15" customHeight="1" x14ac:dyDescent="0.25">
      <c r="A8" s="49"/>
      <c r="B8" s="49"/>
      <c r="C8" s="49"/>
      <c r="D8" s="49"/>
      <c r="E8" s="49"/>
      <c r="F8" s="49"/>
      <c r="G8" s="536"/>
      <c r="H8" s="486"/>
      <c r="I8" s="486"/>
      <c r="J8" s="486"/>
      <c r="K8" s="537"/>
      <c r="M8" s="420"/>
      <c r="N8" s="420"/>
      <c r="O8" s="420"/>
      <c r="P8" s="419"/>
      <c r="Q8" s="419"/>
      <c r="R8" s="419"/>
      <c r="S8" s="419"/>
    </row>
    <row r="9" spans="1:19" s="182" customFormat="1" ht="15" customHeight="1" x14ac:dyDescent="0.25">
      <c r="A9" s="797" t="s">
        <v>390</v>
      </c>
      <c r="B9" s="796"/>
      <c r="C9" s="796"/>
      <c r="D9" s="796"/>
      <c r="E9" s="796"/>
      <c r="F9" s="729"/>
      <c r="G9" s="862"/>
      <c r="H9" s="865"/>
      <c r="I9" s="184"/>
      <c r="J9" s="486"/>
      <c r="K9" s="539"/>
      <c r="L9" s="421"/>
      <c r="M9" s="421"/>
      <c r="N9" s="421"/>
      <c r="O9" s="421"/>
    </row>
    <row r="10" spans="1:19" s="182" customFormat="1" ht="15" customHeight="1" x14ac:dyDescent="0.25">
      <c r="A10" s="1445" t="s">
        <v>258</v>
      </c>
      <c r="B10" s="1445"/>
      <c r="C10" s="1445"/>
      <c r="D10" s="1445"/>
      <c r="E10" s="49"/>
      <c r="F10" s="49"/>
      <c r="G10" s="536"/>
      <c r="H10" s="486"/>
      <c r="I10" s="184"/>
      <c r="J10" s="486"/>
      <c r="K10" s="539"/>
      <c r="L10" s="421"/>
      <c r="M10" s="421"/>
      <c r="N10" s="421"/>
      <c r="O10" s="421"/>
    </row>
    <row r="11" spans="1:19" s="182" customFormat="1" ht="15" customHeight="1" x14ac:dyDescent="0.25">
      <c r="A11" s="122" t="str">
        <f>+'Table of Contents - Part 3'!$A$11</f>
        <v>FISCAL YEAR ENDED:  JUNE 30, 2025</v>
      </c>
      <c r="B11" s="424"/>
      <c r="C11" s="424"/>
      <c r="D11" s="662"/>
      <c r="E11" s="440" t="str">
        <f>'Table of Contents - Part 3'!$E$16</f>
        <v>DUE DATE:  8/29/2025</v>
      </c>
      <c r="F11" s="50"/>
      <c r="G11" s="538"/>
      <c r="H11" s="424"/>
      <c r="I11" s="424"/>
      <c r="J11" s="424"/>
      <c r="K11" s="540"/>
      <c r="L11" s="50"/>
      <c r="M11" s="50"/>
      <c r="N11" s="50"/>
      <c r="O11" s="50"/>
    </row>
    <row r="12" spans="1:19" s="182" customFormat="1" ht="15" customHeight="1" x14ac:dyDescent="0.25">
      <c r="A12" s="45"/>
      <c r="B12" s="198"/>
      <c r="C12" s="198"/>
      <c r="D12" s="52"/>
      <c r="E12" s="52"/>
      <c r="F12" s="52"/>
      <c r="G12" s="541"/>
      <c r="H12" s="52"/>
      <c r="I12" s="51"/>
      <c r="J12" s="51"/>
      <c r="K12" s="534"/>
      <c r="L12" s="420"/>
      <c r="M12" s="420"/>
      <c r="N12" s="420"/>
      <c r="O12" s="420"/>
    </row>
    <row r="13" spans="1:19" s="182" customFormat="1" ht="15" customHeight="1" x14ac:dyDescent="0.25">
      <c r="A13" s="43" t="s">
        <v>317</v>
      </c>
      <c r="B13" s="196"/>
      <c r="C13" s="196"/>
      <c r="D13" s="196"/>
      <c r="E13" s="196"/>
      <c r="F13" s="196"/>
      <c r="G13" s="542"/>
      <c r="H13" s="197"/>
      <c r="I13" s="197"/>
      <c r="J13" s="183"/>
      <c r="K13" s="543"/>
    </row>
    <row r="14" spans="1:19" ht="12.75" customHeight="1" x14ac:dyDescent="0.25">
      <c r="J14" s="63"/>
    </row>
    <row r="15" spans="1:19" ht="12.75" customHeight="1" x14ac:dyDescent="0.25">
      <c r="A15" s="297" t="s">
        <v>2</v>
      </c>
      <c r="B15" s="354" t="s">
        <v>49</v>
      </c>
      <c r="C15" s="1437" t="s">
        <v>33</v>
      </c>
      <c r="D15" s="1438"/>
      <c r="E15" s="297" t="s">
        <v>50</v>
      </c>
      <c r="F15" s="297" t="s">
        <v>51</v>
      </c>
      <c r="G15" s="297" t="s">
        <v>52</v>
      </c>
      <c r="H15" s="297" t="s">
        <v>53</v>
      </c>
      <c r="I15" s="297" t="s">
        <v>54</v>
      </c>
      <c r="J15" s="297" t="s">
        <v>55</v>
      </c>
      <c r="K15" s="297" t="s">
        <v>56</v>
      </c>
    </row>
    <row r="16" spans="1:19" ht="12.75" customHeight="1" x14ac:dyDescent="0.25">
      <c r="A16" s="293"/>
      <c r="B16" s="294"/>
      <c r="C16" s="295"/>
      <c r="D16" s="296"/>
      <c r="E16" s="1439" t="s">
        <v>228</v>
      </c>
      <c r="F16" s="1446"/>
      <c r="G16" s="1446"/>
      <c r="H16" s="1440"/>
      <c r="I16" s="293"/>
      <c r="J16" s="293"/>
      <c r="K16" s="293"/>
    </row>
    <row r="17" spans="1:11" ht="64.5" customHeight="1" x14ac:dyDescent="0.25">
      <c r="A17" s="113" t="s">
        <v>58</v>
      </c>
      <c r="B17" s="114" t="s">
        <v>106</v>
      </c>
      <c r="C17" s="1439" t="s">
        <v>647</v>
      </c>
      <c r="D17" s="1440"/>
      <c r="E17" s="298" t="s">
        <v>445</v>
      </c>
      <c r="F17" s="113" t="s">
        <v>443</v>
      </c>
      <c r="G17" s="113" t="s">
        <v>444</v>
      </c>
      <c r="H17" s="113" t="s">
        <v>447</v>
      </c>
      <c r="I17" s="113" t="s">
        <v>299</v>
      </c>
      <c r="J17" s="113" t="s">
        <v>312</v>
      </c>
      <c r="K17" s="113" t="s">
        <v>148</v>
      </c>
    </row>
    <row r="18" spans="1:11" x14ac:dyDescent="0.25">
      <c r="A18" s="452"/>
      <c r="B18" s="201"/>
      <c r="C18" s="1441"/>
      <c r="D18" s="1442"/>
      <c r="E18" s="202"/>
      <c r="F18" s="202"/>
      <c r="G18" s="202"/>
      <c r="H18" s="245">
        <f>ROUND(+E18+F18-G18,2)</f>
        <v>0</v>
      </c>
      <c r="I18" s="202"/>
      <c r="J18" s="202"/>
      <c r="K18" s="245">
        <f>IF(+I18+J18&lt;=H18,+I18+J18,"Grant Exceeded")</f>
        <v>0</v>
      </c>
    </row>
    <row r="19" spans="1:11" x14ac:dyDescent="0.25">
      <c r="A19" s="452"/>
      <c r="B19" s="201"/>
      <c r="C19" s="1441"/>
      <c r="D19" s="1442"/>
      <c r="E19" s="202"/>
      <c r="F19" s="202"/>
      <c r="G19" s="202"/>
      <c r="H19" s="245">
        <f t="shared" ref="H19:H32" si="0">ROUND(+E19+F19-G19,2)</f>
        <v>0</v>
      </c>
      <c r="I19" s="202"/>
      <c r="J19" s="202"/>
      <c r="K19" s="245">
        <f t="shared" ref="K19:K32" si="1">IF(+I19+J19&lt;=H19,+I19+J19,"Grant Exceeded")</f>
        <v>0</v>
      </c>
    </row>
    <row r="20" spans="1:11" x14ac:dyDescent="0.25">
      <c r="A20" s="452"/>
      <c r="B20" s="201"/>
      <c r="C20" s="1441"/>
      <c r="D20" s="1442"/>
      <c r="E20" s="202"/>
      <c r="F20" s="202"/>
      <c r="G20" s="202"/>
      <c r="H20" s="245">
        <f t="shared" si="0"/>
        <v>0</v>
      </c>
      <c r="I20" s="202"/>
      <c r="J20" s="202"/>
      <c r="K20" s="245">
        <f t="shared" si="1"/>
        <v>0</v>
      </c>
    </row>
    <row r="21" spans="1:11" x14ac:dyDescent="0.25">
      <c r="A21" s="452"/>
      <c r="B21" s="201"/>
      <c r="C21" s="1441"/>
      <c r="D21" s="1442"/>
      <c r="E21" s="202"/>
      <c r="F21" s="202"/>
      <c r="G21" s="202"/>
      <c r="H21" s="245">
        <f t="shared" si="0"/>
        <v>0</v>
      </c>
      <c r="I21" s="202"/>
      <c r="J21" s="202"/>
      <c r="K21" s="245">
        <f t="shared" si="1"/>
        <v>0</v>
      </c>
    </row>
    <row r="22" spans="1:11" s="368" customFormat="1" x14ac:dyDescent="0.25">
      <c r="A22" s="452"/>
      <c r="B22" s="201"/>
      <c r="C22" s="1441"/>
      <c r="D22" s="1442"/>
      <c r="E22" s="202"/>
      <c r="F22" s="202"/>
      <c r="G22" s="202"/>
      <c r="H22" s="245">
        <f t="shared" si="0"/>
        <v>0</v>
      </c>
      <c r="I22" s="202"/>
      <c r="J22" s="202"/>
      <c r="K22" s="245">
        <f t="shared" ref="K22:K26" si="2">IF(+I22+J22&lt;=H22,+I22+J22,"Grant Exceeded")</f>
        <v>0</v>
      </c>
    </row>
    <row r="23" spans="1:11" s="368" customFormat="1" x14ac:dyDescent="0.25">
      <c r="A23" s="452"/>
      <c r="B23" s="201"/>
      <c r="C23" s="1441"/>
      <c r="D23" s="1442"/>
      <c r="E23" s="202"/>
      <c r="F23" s="202"/>
      <c r="G23" s="202"/>
      <c r="H23" s="245">
        <f t="shared" si="0"/>
        <v>0</v>
      </c>
      <c r="I23" s="202"/>
      <c r="J23" s="202"/>
      <c r="K23" s="245">
        <f t="shared" si="2"/>
        <v>0</v>
      </c>
    </row>
    <row r="24" spans="1:11" s="368" customFormat="1" x14ac:dyDescent="0.25">
      <c r="A24" s="452"/>
      <c r="B24" s="201"/>
      <c r="C24" s="1441"/>
      <c r="D24" s="1442"/>
      <c r="E24" s="202"/>
      <c r="F24" s="202"/>
      <c r="G24" s="202"/>
      <c r="H24" s="245">
        <f t="shared" si="0"/>
        <v>0</v>
      </c>
      <c r="I24" s="202"/>
      <c r="J24" s="202"/>
      <c r="K24" s="245">
        <f t="shared" si="2"/>
        <v>0</v>
      </c>
    </row>
    <row r="25" spans="1:11" x14ac:dyDescent="0.25">
      <c r="A25" s="452"/>
      <c r="B25" s="201"/>
      <c r="C25" s="1441"/>
      <c r="D25" s="1442"/>
      <c r="E25" s="202"/>
      <c r="F25" s="202"/>
      <c r="G25" s="202"/>
      <c r="H25" s="245">
        <f t="shared" si="0"/>
        <v>0</v>
      </c>
      <c r="I25" s="202"/>
      <c r="J25" s="202"/>
      <c r="K25" s="245">
        <f t="shared" si="2"/>
        <v>0</v>
      </c>
    </row>
    <row r="26" spans="1:11" x14ac:dyDescent="0.25">
      <c r="A26" s="452"/>
      <c r="B26" s="201"/>
      <c r="C26" s="1441"/>
      <c r="D26" s="1442"/>
      <c r="E26" s="202"/>
      <c r="F26" s="202"/>
      <c r="G26" s="202"/>
      <c r="H26" s="245">
        <f t="shared" si="0"/>
        <v>0</v>
      </c>
      <c r="I26" s="202"/>
      <c r="J26" s="202"/>
      <c r="K26" s="245">
        <f t="shared" si="2"/>
        <v>0</v>
      </c>
    </row>
    <row r="27" spans="1:11" x14ac:dyDescent="0.25">
      <c r="A27" s="452"/>
      <c r="B27" s="201"/>
      <c r="C27" s="1441"/>
      <c r="D27" s="1442"/>
      <c r="E27" s="202"/>
      <c r="F27" s="202"/>
      <c r="G27" s="202"/>
      <c r="H27" s="245">
        <f t="shared" si="0"/>
        <v>0</v>
      </c>
      <c r="I27" s="202"/>
      <c r="J27" s="202"/>
      <c r="K27" s="245">
        <f t="shared" si="1"/>
        <v>0</v>
      </c>
    </row>
    <row r="28" spans="1:11" x14ac:dyDescent="0.25">
      <c r="A28" s="452"/>
      <c r="B28" s="201"/>
      <c r="C28" s="1441"/>
      <c r="D28" s="1442"/>
      <c r="E28" s="202"/>
      <c r="F28" s="202"/>
      <c r="G28" s="202"/>
      <c r="H28" s="245">
        <f t="shared" si="0"/>
        <v>0</v>
      </c>
      <c r="I28" s="202"/>
      <c r="J28" s="202"/>
      <c r="K28" s="245">
        <f t="shared" si="1"/>
        <v>0</v>
      </c>
    </row>
    <row r="29" spans="1:11" x14ac:dyDescent="0.25">
      <c r="A29" s="452"/>
      <c r="B29" s="201"/>
      <c r="C29" s="1441"/>
      <c r="D29" s="1442"/>
      <c r="E29" s="202"/>
      <c r="F29" s="202"/>
      <c r="G29" s="202"/>
      <c r="H29" s="245">
        <f t="shared" si="0"/>
        <v>0</v>
      </c>
      <c r="I29" s="202"/>
      <c r="J29" s="202"/>
      <c r="K29" s="245">
        <f t="shared" si="1"/>
        <v>0</v>
      </c>
    </row>
    <row r="30" spans="1:11" x14ac:dyDescent="0.25">
      <c r="A30" s="452"/>
      <c r="B30" s="201"/>
      <c r="C30" s="1441"/>
      <c r="D30" s="1442"/>
      <c r="E30" s="202"/>
      <c r="F30" s="202"/>
      <c r="G30" s="202"/>
      <c r="H30" s="245">
        <f t="shared" si="0"/>
        <v>0</v>
      </c>
      <c r="I30" s="202"/>
      <c r="J30" s="202"/>
      <c r="K30" s="245">
        <f t="shared" si="1"/>
        <v>0</v>
      </c>
    </row>
    <row r="31" spans="1:11" x14ac:dyDescent="0.25">
      <c r="A31" s="452"/>
      <c r="B31" s="201"/>
      <c r="C31" s="1441"/>
      <c r="D31" s="1442"/>
      <c r="E31" s="202"/>
      <c r="F31" s="202"/>
      <c r="G31" s="202"/>
      <c r="H31" s="245">
        <f t="shared" si="0"/>
        <v>0</v>
      </c>
      <c r="I31" s="202"/>
      <c r="J31" s="202"/>
      <c r="K31" s="245">
        <f t="shared" si="1"/>
        <v>0</v>
      </c>
    </row>
    <row r="32" spans="1:11" x14ac:dyDescent="0.25">
      <c r="A32" s="452"/>
      <c r="B32" s="201"/>
      <c r="C32" s="1441"/>
      <c r="D32" s="1442"/>
      <c r="E32" s="202"/>
      <c r="F32" s="202"/>
      <c r="G32" s="202"/>
      <c r="H32" s="245">
        <f t="shared" si="0"/>
        <v>0</v>
      </c>
      <c r="I32" s="202"/>
      <c r="J32" s="202"/>
      <c r="K32" s="245">
        <f t="shared" si="1"/>
        <v>0</v>
      </c>
    </row>
    <row r="33" spans="1:11" ht="15" customHeight="1" x14ac:dyDescent="0.25">
      <c r="A33" s="203"/>
      <c r="B33" s="204"/>
      <c r="C33" s="205"/>
      <c r="D33" s="205"/>
      <c r="E33" s="203"/>
      <c r="F33" s="203"/>
      <c r="G33" s="203"/>
      <c r="H33" s="203"/>
      <c r="I33" s="203"/>
      <c r="J33" s="203"/>
      <c r="K33" s="203"/>
    </row>
    <row r="34" spans="1:11" ht="15" customHeight="1" x14ac:dyDescent="0.4">
      <c r="D34" s="115" t="s">
        <v>101</v>
      </c>
      <c r="E34" s="116">
        <f t="shared" ref="E34:K34" si="3">SUM(E18:E33)</f>
        <v>0</v>
      </c>
      <c r="F34" s="116">
        <f t="shared" si="3"/>
        <v>0</v>
      </c>
      <c r="G34" s="116">
        <f t="shared" si="3"/>
        <v>0</v>
      </c>
      <c r="H34" s="116">
        <f t="shared" si="3"/>
        <v>0</v>
      </c>
      <c r="I34" s="116">
        <f t="shared" si="3"/>
        <v>0</v>
      </c>
      <c r="J34" s="116">
        <f t="shared" si="3"/>
        <v>0</v>
      </c>
      <c r="K34" s="116">
        <f t="shared" si="3"/>
        <v>0</v>
      </c>
    </row>
    <row r="35" spans="1:11" ht="15" customHeight="1" x14ac:dyDescent="0.4">
      <c r="D35" s="200"/>
      <c r="E35" s="53"/>
      <c r="F35" s="53"/>
      <c r="G35" s="53"/>
      <c r="H35" s="53"/>
      <c r="I35" s="53"/>
    </row>
    <row r="36" spans="1:11" ht="15" customHeight="1" x14ac:dyDescent="0.4">
      <c r="C36" s="87" t="s">
        <v>292</v>
      </c>
      <c r="D36" s="200"/>
      <c r="E36" s="588"/>
      <c r="F36" s="588"/>
      <c r="G36" s="588"/>
      <c r="H36" s="53"/>
      <c r="I36" s="53"/>
    </row>
    <row r="37" spans="1:11" s="368" customFormat="1" ht="15" customHeight="1" x14ac:dyDescent="0.4">
      <c r="A37" s="371"/>
      <c r="B37" s="371"/>
      <c r="C37" s="35"/>
      <c r="D37" s="200"/>
      <c r="E37" s="53"/>
      <c r="F37" s="53"/>
      <c r="G37" s="53"/>
      <c r="H37" s="53"/>
      <c r="I37" s="53"/>
    </row>
    <row r="38" spans="1:11" s="368" customFormat="1" ht="15" customHeight="1" x14ac:dyDescent="0.4">
      <c r="A38" s="371"/>
      <c r="B38" s="371"/>
      <c r="C38" s="35"/>
      <c r="D38" s="200"/>
      <c r="E38" s="53"/>
      <c r="F38" s="53"/>
      <c r="G38" s="53"/>
      <c r="H38" s="53"/>
      <c r="I38" s="53"/>
    </row>
    <row r="39" spans="1:11" s="368" customFormat="1" ht="15" customHeight="1" x14ac:dyDescent="0.4">
      <c r="A39" s="371"/>
      <c r="B39" s="371"/>
      <c r="C39" s="35"/>
      <c r="D39" s="200"/>
      <c r="E39" s="53"/>
      <c r="F39" s="53"/>
      <c r="G39" s="53"/>
      <c r="H39" s="53"/>
      <c r="I39" s="53"/>
    </row>
    <row r="40" spans="1:11" ht="15" customHeight="1" x14ac:dyDescent="0.25">
      <c r="A40" s="1435"/>
      <c r="B40" s="1435"/>
      <c r="C40" s="390"/>
      <c r="D40" s="393"/>
      <c r="E40" s="374"/>
      <c r="F40" s="391"/>
      <c r="G40" s="374"/>
      <c r="H40" s="392"/>
    </row>
    <row r="41" spans="1:11" ht="15" customHeight="1" x14ac:dyDescent="0.25">
      <c r="A41" s="1436" t="s">
        <v>102</v>
      </c>
      <c r="B41" s="1436"/>
      <c r="C41" s="394"/>
      <c r="D41" s="395" t="s">
        <v>121</v>
      </c>
      <c r="E41" s="394"/>
      <c r="F41" s="395" t="s">
        <v>86</v>
      </c>
      <c r="G41" s="394"/>
      <c r="H41" s="395" t="s">
        <v>90</v>
      </c>
      <c r="J41" s="100"/>
    </row>
    <row r="42" spans="1:11" ht="15" customHeight="1" x14ac:dyDescent="0.25"/>
    <row r="43" spans="1:11" ht="15" customHeight="1" x14ac:dyDescent="0.25"/>
    <row r="44" spans="1:11" ht="15" customHeight="1" x14ac:dyDescent="0.25"/>
  </sheetData>
  <customSheetViews>
    <customSheetView guid="{D1C4B63A-44A1-41FF-8287-11B2B82635E7}" showGridLines="0">
      <pageMargins left="1" right="0.5" top="0.5" bottom="0.5" header="0.3" footer="0.3"/>
      <pageSetup paperSize="5" scale="72" fitToWidth="0" fitToHeight="0" orientation="landscape" useFirstPageNumber="1" r:id="rId1"/>
      <headerFooter>
        <oddFooter>&amp;L&amp;A&amp;C&amp;P/&amp;N</oddFooter>
      </headerFooter>
    </customSheetView>
    <customSheetView guid="{F633B7F0-050E-4545-9244-A7D77C091E2B}" showPageBreaks="1" showGridLines="0" printArea="1">
      <pageMargins left="1" right="0.5" top="0.5" bottom="0.5" header="0.3" footer="0.3"/>
      <pageSetup paperSize="5" scale="72" fitToWidth="0" fitToHeight="0" orientation="landscape" useFirstPageNumber="1" r:id="rId2"/>
      <headerFooter>
        <oddFooter>&amp;L&amp;A&amp;C&amp;P/&amp;N</oddFooter>
      </headerFooter>
    </customSheetView>
  </customSheetViews>
  <mergeCells count="24">
    <mergeCell ref="A1:B1"/>
    <mergeCell ref="C32:D32"/>
    <mergeCell ref="C25:D25"/>
    <mergeCell ref="C26:D26"/>
    <mergeCell ref="C27:D27"/>
    <mergeCell ref="C28:D28"/>
    <mergeCell ref="A4:C4"/>
    <mergeCell ref="A10:D10"/>
    <mergeCell ref="C6:E6"/>
    <mergeCell ref="E16:H16"/>
    <mergeCell ref="C22:D22"/>
    <mergeCell ref="C23:D23"/>
    <mergeCell ref="C24:D24"/>
    <mergeCell ref="A40:B40"/>
    <mergeCell ref="A41:B41"/>
    <mergeCell ref="C15:D15"/>
    <mergeCell ref="C17:D17"/>
    <mergeCell ref="C18:D18"/>
    <mergeCell ref="C19:D19"/>
    <mergeCell ref="C20:D20"/>
    <mergeCell ref="C29:D29"/>
    <mergeCell ref="C21:D21"/>
    <mergeCell ref="C30:D30"/>
    <mergeCell ref="C31:D31"/>
  </mergeCells>
  <phoneticPr fontId="0" type="noConversion"/>
  <pageMargins left="1" right="0.5" top="0.5" bottom="0.5" header="0.3" footer="0.3"/>
  <pageSetup paperSize="5" scale="72" fitToWidth="0" fitToHeight="0" orientation="landscape" useFirstPageNumber="1" r:id="rId3"/>
  <headerFooter scaleWithDoc="0">
    <oddFooter>&amp;L&amp;A</oddFooter>
  </headerFooter>
  <ignoredErrors>
    <ignoredError sqref="A11 C6:E6 H18 K18:K32 E34:K34 D7:E7 H19:H32"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4">
    <tabColor theme="9" tint="-0.249977111117893"/>
  </sheetPr>
  <dimension ref="A1:J36"/>
  <sheetViews>
    <sheetView showGridLines="0" workbookViewId="0"/>
  </sheetViews>
  <sheetFormatPr defaultColWidth="9.109375" defaultRowHeight="13.2" x14ac:dyDescent="0.25"/>
  <cols>
    <col min="1" max="1" width="14" style="130" customWidth="1"/>
    <col min="2" max="2" width="19.33203125" style="130" customWidth="1"/>
    <col min="3" max="3" width="5.6640625" style="371" customWidth="1"/>
    <col min="4" max="4" width="24.88671875" style="371" customWidth="1"/>
    <col min="5" max="5" width="10.5546875" style="130" customWidth="1"/>
    <col min="6" max="6" width="16.33203125" style="130" customWidth="1"/>
    <col min="7" max="7" width="8.33203125" style="130" customWidth="1"/>
    <col min="8" max="8" width="8.6640625" style="130" customWidth="1"/>
    <col min="9" max="9" width="26.6640625" style="371" customWidth="1"/>
    <col min="10" max="10" width="26.6640625" style="130" customWidth="1"/>
    <col min="11" max="16384" width="9.109375" style="60"/>
  </cols>
  <sheetData>
    <row r="1" spans="1:10" s="182" customFormat="1" ht="15" customHeight="1" x14ac:dyDescent="0.3">
      <c r="A1" s="470" t="s">
        <v>1</v>
      </c>
      <c r="B1" s="48"/>
      <c r="C1" s="48"/>
      <c r="D1" s="48"/>
      <c r="E1" s="48"/>
      <c r="F1" s="48"/>
      <c r="G1" s="48"/>
      <c r="H1" s="544"/>
      <c r="I1" s="544"/>
      <c r="J1" s="544"/>
    </row>
    <row r="2" spans="1:10" s="182" customFormat="1" ht="15" customHeight="1" x14ac:dyDescent="0.25">
      <c r="A2" s="13"/>
      <c r="B2" s="47"/>
      <c r="C2" s="47"/>
      <c r="D2" s="47"/>
      <c r="E2" s="47"/>
      <c r="F2" s="47"/>
      <c r="G2" s="47"/>
      <c r="H2" s="423"/>
      <c r="I2" s="544"/>
      <c r="J2" s="544"/>
    </row>
    <row r="3" spans="1:10" s="182" customFormat="1" ht="15" customHeight="1" x14ac:dyDescent="0.25">
      <c r="A3" s="13" t="s">
        <v>18</v>
      </c>
      <c r="B3" s="55"/>
      <c r="C3" s="55"/>
      <c r="D3" s="55"/>
      <c r="E3" s="55"/>
      <c r="F3" s="55"/>
      <c r="G3" s="55"/>
      <c r="H3" s="695"/>
      <c r="I3" s="545"/>
      <c r="J3" s="546"/>
    </row>
    <row r="4" spans="1:10" s="182" customFormat="1" ht="15" customHeight="1" x14ac:dyDescent="0.25">
      <c r="A4" s="8" t="s">
        <v>19</v>
      </c>
      <c r="B4" s="48"/>
      <c r="C4" s="48"/>
      <c r="D4" s="48"/>
      <c r="E4" s="196"/>
      <c r="F4" s="196"/>
      <c r="G4" s="196"/>
      <c r="H4" s="535"/>
      <c r="I4" s="544"/>
      <c r="J4" s="547"/>
    </row>
    <row r="5" spans="1:10" s="182" customFormat="1" ht="15" customHeight="1" x14ac:dyDescent="0.25">
      <c r="A5" s="8"/>
      <c r="B5" s="48"/>
      <c r="C5" s="48"/>
      <c r="D5" s="48"/>
      <c r="E5" s="196"/>
      <c r="F5" s="196"/>
      <c r="G5" s="196"/>
      <c r="H5" s="535"/>
      <c r="I5" s="544"/>
      <c r="J5" s="547"/>
    </row>
    <row r="6" spans="1:10" s="182" customFormat="1" ht="15" customHeight="1" x14ac:dyDescent="0.25">
      <c r="A6" s="8" t="s">
        <v>70</v>
      </c>
      <c r="B6" s="196"/>
      <c r="C6" s="482" t="str">
        <f>+'Title Page'!$D$19</f>
        <v xml:space="preserve"> </v>
      </c>
      <c r="D6" s="183"/>
      <c r="E6" s="482"/>
      <c r="F6" s="482"/>
      <c r="G6" s="291"/>
      <c r="H6" s="538"/>
      <c r="I6" s="544"/>
      <c r="J6" s="547"/>
    </row>
    <row r="7" spans="1:10" s="182" customFormat="1" ht="15" customHeight="1" x14ac:dyDescent="0.25">
      <c r="A7" s="8" t="s">
        <v>69</v>
      </c>
      <c r="B7" s="196"/>
      <c r="C7" s="567" t="str">
        <f>+'Title Page'!$D$20</f>
        <v xml:space="preserve"> </v>
      </c>
      <c r="D7" s="183"/>
      <c r="E7" s="483"/>
      <c r="F7" s="483"/>
      <c r="G7" s="292"/>
      <c r="H7" s="538"/>
      <c r="I7" s="544"/>
      <c r="J7" s="547"/>
    </row>
    <row r="8" spans="1:10" s="182" customFormat="1" ht="15" customHeight="1" x14ac:dyDescent="0.25">
      <c r="A8" s="8"/>
      <c r="B8" s="47"/>
      <c r="C8" s="47"/>
      <c r="D8" s="47"/>
      <c r="E8" s="206"/>
      <c r="G8" s="184"/>
      <c r="H8" s="538"/>
      <c r="I8" s="544"/>
      <c r="J8" s="547"/>
    </row>
    <row r="9" spans="1:10" s="182" customFormat="1" ht="15" customHeight="1" x14ac:dyDescent="0.25">
      <c r="A9" s="465" t="s">
        <v>390</v>
      </c>
      <c r="B9" s="47"/>
      <c r="C9" s="47"/>
      <c r="D9" s="47"/>
      <c r="E9" s="206"/>
      <c r="G9" s="318"/>
      <c r="H9" s="538"/>
      <c r="I9" s="544"/>
      <c r="J9" s="547"/>
    </row>
    <row r="10" spans="1:10" s="182" customFormat="1" ht="15" customHeight="1" x14ac:dyDescent="0.25">
      <c r="A10" s="1444" t="s">
        <v>259</v>
      </c>
      <c r="B10" s="1444"/>
      <c r="C10" s="1444"/>
      <c r="D10" s="1444"/>
      <c r="E10" s="1444"/>
      <c r="F10" s="1444"/>
      <c r="H10" s="538"/>
      <c r="I10" s="544"/>
      <c r="J10" s="547"/>
    </row>
    <row r="11" spans="1:10" s="182" customFormat="1" ht="15" customHeight="1" x14ac:dyDescent="0.25">
      <c r="A11" s="122" t="str">
        <f>+'Table of Contents - Part 3'!$A$11</f>
        <v>FISCAL YEAR ENDED:  JUNE 30, 2025</v>
      </c>
      <c r="B11" s="55"/>
      <c r="C11" s="55"/>
      <c r="D11" s="55"/>
      <c r="E11" s="48"/>
      <c r="F11" s="440" t="str">
        <f>'Table of Contents - Part 3'!$E$16</f>
        <v>DUE DATE:  8/29/2025</v>
      </c>
      <c r="H11" s="538"/>
      <c r="I11" s="544"/>
      <c r="J11" s="547"/>
    </row>
    <row r="12" spans="1:10" s="182" customFormat="1" ht="15" customHeight="1" x14ac:dyDescent="0.25">
      <c r="A12" s="45"/>
      <c r="B12" s="207"/>
      <c r="C12" s="207"/>
      <c r="D12" s="207"/>
      <c r="E12" s="207"/>
      <c r="F12" s="52"/>
      <c r="G12" s="52"/>
      <c r="H12" s="548"/>
      <c r="I12" s="544"/>
      <c r="J12" s="547"/>
    </row>
    <row r="13" spans="1:10" s="182" customFormat="1" ht="15" customHeight="1" x14ac:dyDescent="0.25">
      <c r="A13" s="43" t="s">
        <v>317</v>
      </c>
      <c r="B13" s="196"/>
      <c r="C13" s="196"/>
      <c r="D13" s="196"/>
      <c r="E13" s="196"/>
      <c r="F13" s="196"/>
      <c r="G13" s="196"/>
      <c r="H13" s="542"/>
      <c r="I13" s="549"/>
      <c r="J13" s="550"/>
    </row>
    <row r="14" spans="1:10" ht="12.75" customHeight="1" x14ac:dyDescent="0.25">
      <c r="J14" s="54"/>
    </row>
    <row r="15" spans="1:10" ht="12.75" customHeight="1" x14ac:dyDescent="0.25">
      <c r="A15" s="297" t="s">
        <v>2</v>
      </c>
      <c r="B15" s="1454" t="s">
        <v>49</v>
      </c>
      <c r="C15" s="1455"/>
      <c r="D15" s="1456"/>
      <c r="E15" s="1460" t="s">
        <v>33</v>
      </c>
      <c r="F15" s="1461"/>
      <c r="G15" s="1461"/>
      <c r="H15" s="1461"/>
      <c r="I15" s="1462"/>
      <c r="J15" s="417" t="s">
        <v>50</v>
      </c>
    </row>
    <row r="16" spans="1:10" ht="26.4" x14ac:dyDescent="0.25">
      <c r="A16" s="113" t="s">
        <v>58</v>
      </c>
      <c r="B16" s="1457" t="s">
        <v>64</v>
      </c>
      <c r="C16" s="1458"/>
      <c r="D16" s="1459"/>
      <c r="E16" s="1454" t="s">
        <v>126</v>
      </c>
      <c r="F16" s="1455"/>
      <c r="G16" s="1455"/>
      <c r="H16" s="1455"/>
      <c r="I16" s="1456"/>
      <c r="J16" s="437" t="s">
        <v>16</v>
      </c>
    </row>
    <row r="17" spans="1:10" ht="14.25" customHeight="1" x14ac:dyDescent="0.25">
      <c r="A17" s="452"/>
      <c r="B17" s="1450"/>
      <c r="C17" s="1451"/>
      <c r="D17" s="1452"/>
      <c r="E17" s="1447"/>
      <c r="F17" s="1448"/>
      <c r="G17" s="1448"/>
      <c r="H17" s="1448"/>
      <c r="I17" s="1449"/>
      <c r="J17" s="208"/>
    </row>
    <row r="18" spans="1:10" ht="14.25" customHeight="1" x14ac:dyDescent="0.25">
      <c r="A18" s="452"/>
      <c r="B18" s="1450"/>
      <c r="C18" s="1451"/>
      <c r="D18" s="1452"/>
      <c r="E18" s="1447"/>
      <c r="F18" s="1448"/>
      <c r="G18" s="1448"/>
      <c r="H18" s="1448"/>
      <c r="I18" s="1449"/>
      <c r="J18" s="208"/>
    </row>
    <row r="19" spans="1:10" s="368" customFormat="1" ht="14.25" customHeight="1" x14ac:dyDescent="0.25">
      <c r="A19" s="452"/>
      <c r="B19" s="1450"/>
      <c r="C19" s="1451"/>
      <c r="D19" s="1452"/>
      <c r="E19" s="1447"/>
      <c r="F19" s="1448"/>
      <c r="G19" s="1448"/>
      <c r="H19" s="1448"/>
      <c r="I19" s="1449"/>
      <c r="J19" s="208"/>
    </row>
    <row r="20" spans="1:10" s="368" customFormat="1" ht="14.25" customHeight="1" x14ac:dyDescent="0.25">
      <c r="A20" s="452"/>
      <c r="B20" s="1450"/>
      <c r="C20" s="1451"/>
      <c r="D20" s="1452"/>
      <c r="E20" s="1447"/>
      <c r="F20" s="1448"/>
      <c r="G20" s="1448"/>
      <c r="H20" s="1448"/>
      <c r="I20" s="1449"/>
      <c r="J20" s="208"/>
    </row>
    <row r="21" spans="1:10" ht="14.25" customHeight="1" x14ac:dyDescent="0.25">
      <c r="A21" s="452"/>
      <c r="B21" s="1450"/>
      <c r="C21" s="1451"/>
      <c r="D21" s="1452"/>
      <c r="E21" s="1447"/>
      <c r="F21" s="1448"/>
      <c r="G21" s="1448"/>
      <c r="H21" s="1448"/>
      <c r="I21" s="1449"/>
      <c r="J21" s="208"/>
    </row>
    <row r="22" spans="1:10" ht="14.25" customHeight="1" x14ac:dyDescent="0.25">
      <c r="A22" s="452"/>
      <c r="B22" s="1450"/>
      <c r="C22" s="1451"/>
      <c r="D22" s="1452"/>
      <c r="E22" s="1447"/>
      <c r="F22" s="1448"/>
      <c r="G22" s="1448"/>
      <c r="H22" s="1448"/>
      <c r="I22" s="1449"/>
      <c r="J22" s="208"/>
    </row>
    <row r="23" spans="1:10" ht="14.25" customHeight="1" x14ac:dyDescent="0.25">
      <c r="A23" s="452"/>
      <c r="B23" s="1450"/>
      <c r="C23" s="1451"/>
      <c r="D23" s="1452"/>
      <c r="E23" s="1447"/>
      <c r="F23" s="1448"/>
      <c r="G23" s="1448"/>
      <c r="H23" s="1448"/>
      <c r="I23" s="1449"/>
      <c r="J23" s="208"/>
    </row>
    <row r="24" spans="1:10" ht="14.25" customHeight="1" x14ac:dyDescent="0.25">
      <c r="A24" s="452"/>
      <c r="B24" s="1450"/>
      <c r="C24" s="1451"/>
      <c r="D24" s="1452"/>
      <c r="E24" s="1447"/>
      <c r="F24" s="1448"/>
      <c r="G24" s="1448"/>
      <c r="H24" s="1448"/>
      <c r="I24" s="1449"/>
      <c r="J24" s="208"/>
    </row>
    <row r="25" spans="1:10" ht="14.25" customHeight="1" x14ac:dyDescent="0.25">
      <c r="A25" s="452"/>
      <c r="B25" s="1450"/>
      <c r="C25" s="1451"/>
      <c r="D25" s="1452"/>
      <c r="E25" s="1447"/>
      <c r="F25" s="1448"/>
      <c r="G25" s="1448"/>
      <c r="H25" s="1448"/>
      <c r="I25" s="1449"/>
      <c r="J25" s="208"/>
    </row>
    <row r="26" spans="1:10" ht="14.25" customHeight="1" x14ac:dyDescent="0.25">
      <c r="A26" s="452"/>
      <c r="B26" s="1450"/>
      <c r="C26" s="1451"/>
      <c r="D26" s="1452"/>
      <c r="E26" s="1447"/>
      <c r="F26" s="1448"/>
      <c r="G26" s="1448"/>
      <c r="H26" s="1448"/>
      <c r="I26" s="1449"/>
      <c r="J26" s="208"/>
    </row>
    <row r="27" spans="1:10" ht="14.25" customHeight="1" x14ac:dyDescent="0.25">
      <c r="A27" s="452"/>
      <c r="B27" s="1450"/>
      <c r="C27" s="1451"/>
      <c r="D27" s="1452"/>
      <c r="E27" s="1447"/>
      <c r="F27" s="1448"/>
      <c r="G27" s="1448"/>
      <c r="H27" s="1448"/>
      <c r="I27" s="1449"/>
      <c r="J27" s="208"/>
    </row>
    <row r="28" spans="1:10" ht="15" customHeight="1" x14ac:dyDescent="0.25">
      <c r="A28" s="203"/>
      <c r="B28" s="204"/>
      <c r="C28" s="204"/>
      <c r="D28" s="204"/>
      <c r="E28" s="209"/>
      <c r="F28" s="209"/>
      <c r="G28" s="209"/>
      <c r="H28" s="209"/>
      <c r="I28" s="209"/>
      <c r="J28" s="203"/>
    </row>
    <row r="29" spans="1:10" ht="15" customHeight="1" x14ac:dyDescent="0.4">
      <c r="B29" s="200"/>
      <c r="C29" s="200"/>
      <c r="D29" s="200"/>
      <c r="F29" s="53"/>
      <c r="G29" s="210"/>
      <c r="H29" s="115" t="s">
        <v>4</v>
      </c>
      <c r="I29" s="115"/>
      <c r="J29" s="280">
        <f>SUM(J17:J28)</f>
        <v>0</v>
      </c>
    </row>
    <row r="35" spans="1:9" x14ac:dyDescent="0.25">
      <c r="A35" s="1435"/>
      <c r="B35" s="1435"/>
      <c r="C35" s="379"/>
      <c r="D35" s="397"/>
      <c r="E35" s="211"/>
      <c r="F35" s="1435"/>
      <c r="G35" s="1435"/>
      <c r="I35" s="392"/>
    </row>
    <row r="36" spans="1:9" x14ac:dyDescent="0.25">
      <c r="A36" s="1453" t="s">
        <v>102</v>
      </c>
      <c r="B36" s="1453"/>
      <c r="C36" s="396"/>
      <c r="D36" s="141" t="s">
        <v>121</v>
      </c>
      <c r="E36" s="378"/>
      <c r="F36" s="141" t="s">
        <v>86</v>
      </c>
      <c r="G36" s="378"/>
      <c r="H36" s="378"/>
      <c r="I36" s="141" t="s">
        <v>90</v>
      </c>
    </row>
  </sheetData>
  <customSheetViews>
    <customSheetView guid="{D1C4B63A-44A1-41FF-8287-11B2B82635E7}" showGridLines="0">
      <pageMargins left="1" right="0.5" top="0.5" bottom="0.5" header="0.3" footer="0.3"/>
      <pageSetup paperSize="5" fitToWidth="0" fitToHeight="0" orientation="landscape" useFirstPageNumber="1" r:id="rId1"/>
      <headerFooter>
        <oddFooter>&amp;L&amp;A&amp;C&amp;P/&amp;N</oddFooter>
      </headerFooter>
    </customSheetView>
    <customSheetView guid="{F633B7F0-050E-4545-9244-A7D77C091E2B}" showGridLines="0">
      <pageMargins left="1" right="0.5" top="0.5" bottom="0.5" header="0.3" footer="0.3"/>
      <pageSetup paperSize="5" fitToWidth="0" fitToHeight="0" orientation="landscape" useFirstPageNumber="1" r:id="rId2"/>
      <headerFooter>
        <oddFooter>&amp;L&amp;A&amp;C&amp;P/&amp;N</oddFooter>
      </headerFooter>
    </customSheetView>
  </customSheetViews>
  <mergeCells count="30">
    <mergeCell ref="B15:D15"/>
    <mergeCell ref="B16:D16"/>
    <mergeCell ref="E15:I15"/>
    <mergeCell ref="E16:I16"/>
    <mergeCell ref="A10:F10"/>
    <mergeCell ref="E17:I17"/>
    <mergeCell ref="E18:I18"/>
    <mergeCell ref="E21:I21"/>
    <mergeCell ref="B17:D17"/>
    <mergeCell ref="B18:D18"/>
    <mergeCell ref="B21:D21"/>
    <mergeCell ref="B19:D19"/>
    <mergeCell ref="B20:D20"/>
    <mergeCell ref="E19:I19"/>
    <mergeCell ref="E20:I20"/>
    <mergeCell ref="B24:D24"/>
    <mergeCell ref="B25:D25"/>
    <mergeCell ref="E22:I22"/>
    <mergeCell ref="E23:I23"/>
    <mergeCell ref="E24:I24"/>
    <mergeCell ref="E25:I25"/>
    <mergeCell ref="B22:D22"/>
    <mergeCell ref="B23:D23"/>
    <mergeCell ref="E27:I27"/>
    <mergeCell ref="B26:D26"/>
    <mergeCell ref="B27:D27"/>
    <mergeCell ref="A36:B36"/>
    <mergeCell ref="A35:B35"/>
    <mergeCell ref="F35:G35"/>
    <mergeCell ref="E26:I26"/>
  </mergeCells>
  <phoneticPr fontId="0" type="noConversion"/>
  <pageMargins left="1" right="0.5" top="0.5" bottom="0.5" header="0.3" footer="0.3"/>
  <pageSetup paperSize="5" fitToWidth="0" fitToHeight="0" orientation="landscape" useFirstPageNumber="1" r:id="rId3"/>
  <headerFooter scaleWithDoc="0">
    <oddFooter>&amp;L&amp;A</oddFooter>
  </headerFooter>
  <ignoredErrors>
    <ignoredError sqref="A11 C6 J2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6">
    <tabColor theme="9" tint="0.39997558519241921"/>
  </sheetPr>
  <dimension ref="A1:K49"/>
  <sheetViews>
    <sheetView showGridLines="0" workbookViewId="0"/>
  </sheetViews>
  <sheetFormatPr defaultColWidth="9.109375" defaultRowHeight="13.2" x14ac:dyDescent="0.25"/>
  <cols>
    <col min="1" max="8" width="9.109375" style="22"/>
    <col min="9" max="9" width="10.44140625" style="22" customWidth="1"/>
    <col min="10" max="16384" width="9.109375" style="22"/>
  </cols>
  <sheetData>
    <row r="1" spans="1:11" ht="15" customHeight="1" x14ac:dyDescent="0.3">
      <c r="A1" s="470" t="s">
        <v>1</v>
      </c>
      <c r="B1" s="464"/>
      <c r="C1" s="464"/>
    </row>
    <row r="2" spans="1:11" ht="15" customHeight="1" x14ac:dyDescent="0.25">
      <c r="A2" s="13"/>
    </row>
    <row r="3" spans="1:11" ht="15" customHeight="1" x14ac:dyDescent="0.25">
      <c r="A3" s="13" t="s">
        <v>18</v>
      </c>
      <c r="B3" s="4"/>
      <c r="C3" s="4"/>
      <c r="D3" s="4"/>
      <c r="E3" s="4"/>
    </row>
    <row r="4" spans="1:11" ht="15" customHeight="1" x14ac:dyDescent="0.25">
      <c r="A4" s="14" t="s">
        <v>19</v>
      </c>
      <c r="B4" s="5"/>
      <c r="C4" s="5"/>
      <c r="D4" s="5"/>
      <c r="E4" s="5"/>
      <c r="F4" s="150"/>
      <c r="G4" s="150"/>
      <c r="H4" s="150"/>
      <c r="I4" s="150"/>
      <c r="J4" s="150"/>
    </row>
    <row r="5" spans="1:11" ht="15" customHeight="1" x14ac:dyDescent="0.25">
      <c r="A5" s="13"/>
    </row>
    <row r="6" spans="1:11" ht="15" customHeight="1" x14ac:dyDescent="0.25">
      <c r="A6" s="8" t="s">
        <v>70</v>
      </c>
      <c r="B6" s="45"/>
      <c r="C6" s="45"/>
      <c r="D6" s="45"/>
      <c r="E6" s="1423" t="str">
        <f>+'Title Page'!$D$19</f>
        <v xml:space="preserve"> </v>
      </c>
      <c r="F6" s="1423"/>
      <c r="G6" s="1423"/>
      <c r="H6" s="1423"/>
      <c r="I6" s="1423"/>
    </row>
    <row r="7" spans="1:11" ht="15" customHeight="1" x14ac:dyDescent="0.25">
      <c r="A7" s="8" t="s">
        <v>69</v>
      </c>
      <c r="B7" s="45"/>
      <c r="C7" s="196"/>
      <c r="D7" s="196"/>
      <c r="E7" s="567" t="str">
        <f>+'Title Page'!$D$20</f>
        <v xml:space="preserve"> </v>
      </c>
      <c r="F7" s="566"/>
      <c r="G7" s="566"/>
      <c r="H7" s="566"/>
      <c r="I7" s="566"/>
    </row>
    <row r="8" spans="1:11" ht="15" customHeight="1" x14ac:dyDescent="0.25">
      <c r="A8" s="8"/>
      <c r="B8" s="4"/>
      <c r="C8" s="4"/>
      <c r="D8" s="4"/>
    </row>
    <row r="9" spans="1:11" ht="15" customHeight="1" x14ac:dyDescent="0.25">
      <c r="A9" s="465" t="s">
        <v>390</v>
      </c>
      <c r="B9" s="4"/>
      <c r="C9" s="4"/>
      <c r="D9" s="4"/>
    </row>
    <row r="10" spans="1:11" ht="15" customHeight="1" x14ac:dyDescent="0.25">
      <c r="A10" s="4" t="s">
        <v>265</v>
      </c>
      <c r="B10" s="4"/>
      <c r="C10" s="4"/>
      <c r="D10" s="4"/>
    </row>
    <row r="11" spans="1:11" ht="15" customHeight="1" x14ac:dyDescent="0.25">
      <c r="A11" s="121" t="str">
        <f>+'Table of Contents - Part 3'!$A$11</f>
        <v>FISCAL YEAR ENDED:  JUNE 30, 2025</v>
      </c>
      <c r="B11" s="5"/>
      <c r="C11" s="5"/>
      <c r="D11" s="5"/>
      <c r="E11" s="150"/>
      <c r="F11" s="150"/>
      <c r="G11" s="150"/>
      <c r="H11" s="150"/>
      <c r="I11" s="150"/>
      <c r="J11" s="150"/>
    </row>
    <row r="12" spans="1:11" ht="12.75" customHeight="1" x14ac:dyDescent="0.25"/>
    <row r="13" spans="1:11" ht="12.75" customHeight="1" x14ac:dyDescent="0.25">
      <c r="A13" s="1469" t="s">
        <v>123</v>
      </c>
      <c r="B13" s="1469"/>
      <c r="C13" s="1469"/>
      <c r="D13" s="1469"/>
      <c r="E13" s="1469"/>
      <c r="F13" s="1469"/>
      <c r="G13" s="1469"/>
      <c r="H13" s="1469"/>
      <c r="I13" s="1469"/>
      <c r="J13" s="1469"/>
    </row>
    <row r="14" spans="1:11" ht="12.75" customHeight="1" x14ac:dyDescent="0.25">
      <c r="A14" s="133"/>
      <c r="B14" s="425"/>
      <c r="C14" s="425"/>
      <c r="D14" s="425"/>
      <c r="E14" s="425"/>
      <c r="F14" s="425"/>
      <c r="G14" s="425"/>
      <c r="H14" s="425"/>
      <c r="I14" s="425"/>
      <c r="J14" s="425"/>
    </row>
    <row r="15" spans="1:11" ht="12.75" customHeight="1" x14ac:dyDescent="0.25">
      <c r="A15" s="1470" t="s">
        <v>331</v>
      </c>
      <c r="B15" s="1470"/>
      <c r="C15" s="1470"/>
      <c r="D15" s="1470"/>
      <c r="E15" s="1470"/>
      <c r="F15" s="1470"/>
      <c r="G15" s="1470"/>
      <c r="H15" s="1470"/>
      <c r="I15" s="1470"/>
      <c r="J15" s="1470"/>
    </row>
    <row r="16" spans="1:11" ht="12.75" customHeight="1" x14ac:dyDescent="0.25">
      <c r="A16" s="1470"/>
      <c r="B16" s="1470"/>
      <c r="C16" s="1470"/>
      <c r="D16" s="1470"/>
      <c r="E16" s="1470"/>
      <c r="F16" s="1470"/>
      <c r="G16" s="1470"/>
      <c r="H16" s="1470"/>
      <c r="I16" s="1470"/>
      <c r="J16" s="1470"/>
      <c r="K16" s="79"/>
    </row>
    <row r="17" spans="1:10" ht="12.75" customHeight="1" x14ac:dyDescent="0.25">
      <c r="A17" s="1470"/>
      <c r="B17" s="1470"/>
      <c r="C17" s="1470"/>
      <c r="D17" s="1470"/>
      <c r="E17" s="1470"/>
      <c r="F17" s="1470"/>
      <c r="G17" s="1470"/>
      <c r="H17" s="1470"/>
      <c r="I17" s="1470"/>
      <c r="J17" s="1470"/>
    </row>
    <row r="18" spans="1:10" ht="12.75" customHeight="1" x14ac:dyDescent="0.25">
      <c r="A18" s="1470"/>
      <c r="B18" s="1470"/>
      <c r="C18" s="1470"/>
      <c r="D18" s="1470"/>
      <c r="E18" s="1470"/>
      <c r="F18" s="1470"/>
      <c r="G18" s="1470"/>
      <c r="H18" s="1470"/>
      <c r="I18" s="1470"/>
      <c r="J18" s="1470"/>
    </row>
    <row r="19" spans="1:10" ht="12.75" customHeight="1" x14ac:dyDescent="0.25">
      <c r="A19" s="1470"/>
      <c r="B19" s="1470"/>
      <c r="C19" s="1470"/>
      <c r="D19" s="1470"/>
      <c r="E19" s="1470"/>
      <c r="F19" s="1470"/>
      <c r="G19" s="1470"/>
      <c r="H19" s="1470"/>
      <c r="I19" s="1470"/>
      <c r="J19" s="1470"/>
    </row>
    <row r="20" spans="1:10" ht="12.75" customHeight="1" x14ac:dyDescent="0.25">
      <c r="A20" s="1470"/>
      <c r="B20" s="1470"/>
      <c r="C20" s="1470"/>
      <c r="D20" s="1470"/>
      <c r="E20" s="1470"/>
      <c r="F20" s="1470"/>
      <c r="G20" s="1470"/>
      <c r="H20" s="1470"/>
      <c r="I20" s="1470"/>
      <c r="J20" s="1470"/>
    </row>
    <row r="21" spans="1:10" ht="12.75" customHeight="1" x14ac:dyDescent="0.25">
      <c r="A21" s="134"/>
      <c r="B21" s="134"/>
      <c r="C21" s="134"/>
      <c r="D21" s="134"/>
      <c r="E21" s="134"/>
      <c r="F21" s="134"/>
      <c r="G21" s="134"/>
      <c r="H21" s="134"/>
      <c r="I21" s="134"/>
      <c r="J21" s="134"/>
    </row>
    <row r="22" spans="1:10" ht="12.75" customHeight="1" x14ac:dyDescent="0.25">
      <c r="A22" s="1469" t="s">
        <v>325</v>
      </c>
      <c r="B22" s="1469"/>
      <c r="C22" s="1469"/>
      <c r="D22" s="1469"/>
      <c r="E22" s="1469"/>
      <c r="F22" s="1469"/>
      <c r="G22" s="1469"/>
      <c r="H22" s="1469"/>
      <c r="I22" s="1469"/>
      <c r="J22" s="1469"/>
    </row>
    <row r="23" spans="1:10" ht="12.75" customHeight="1" x14ac:dyDescent="0.25">
      <c r="A23" s="133"/>
      <c r="B23" s="425"/>
      <c r="C23" s="425"/>
      <c r="D23" s="425"/>
      <c r="E23" s="425"/>
      <c r="F23" s="425"/>
      <c r="G23" s="425"/>
      <c r="H23" s="425"/>
      <c r="I23" s="425"/>
      <c r="J23" s="425"/>
    </row>
    <row r="24" spans="1:10" ht="12.75" customHeight="1" x14ac:dyDescent="0.25">
      <c r="A24" s="1470" t="s">
        <v>330</v>
      </c>
      <c r="B24" s="1470"/>
      <c r="C24" s="1470"/>
      <c r="D24" s="1470"/>
      <c r="E24" s="1470"/>
      <c r="F24" s="1470"/>
      <c r="G24" s="1470"/>
      <c r="H24" s="1470"/>
      <c r="I24" s="1470"/>
      <c r="J24" s="1470"/>
    </row>
    <row r="25" spans="1:10" ht="12.75" customHeight="1" x14ac:dyDescent="0.25">
      <c r="A25" s="1470"/>
      <c r="B25" s="1470"/>
      <c r="C25" s="1470"/>
      <c r="D25" s="1470"/>
      <c r="E25" s="1470"/>
      <c r="F25" s="1470"/>
      <c r="G25" s="1470"/>
      <c r="H25" s="1470"/>
      <c r="I25" s="1470"/>
      <c r="J25" s="1470"/>
    </row>
    <row r="26" spans="1:10" ht="12.75" customHeight="1" x14ac:dyDescent="0.25">
      <c r="A26" s="425"/>
      <c r="B26" s="425"/>
      <c r="C26" s="425"/>
      <c r="D26" s="425"/>
      <c r="E26" s="425"/>
      <c r="F26" s="425"/>
      <c r="G26" s="425"/>
      <c r="H26" s="425"/>
      <c r="I26" s="425"/>
      <c r="J26" s="425"/>
    </row>
    <row r="27" spans="1:10" ht="12.75" customHeight="1" x14ac:dyDescent="0.25">
      <c r="A27" s="432" t="s">
        <v>22</v>
      </c>
      <c r="B27" s="1467" t="s">
        <v>326</v>
      </c>
      <c r="C27" s="1468"/>
      <c r="D27" s="1468"/>
      <c r="E27" s="1468"/>
      <c r="F27" s="1468"/>
      <c r="G27" s="1468"/>
      <c r="H27" s="1468"/>
      <c r="I27" s="1468"/>
      <c r="J27" s="1468"/>
    </row>
    <row r="28" spans="1:10" ht="12.75" customHeight="1" x14ac:dyDescent="0.25">
      <c r="A28" s="432"/>
      <c r="B28" s="433"/>
      <c r="C28" s="316"/>
      <c r="D28" s="316"/>
      <c r="E28" s="316"/>
      <c r="F28" s="316"/>
      <c r="G28" s="316"/>
      <c r="H28" s="316"/>
      <c r="I28" s="316"/>
      <c r="J28" s="316"/>
    </row>
    <row r="29" spans="1:10" ht="12.75" customHeight="1" x14ac:dyDescent="0.25">
      <c r="A29" s="432" t="s">
        <v>23</v>
      </c>
      <c r="B29" s="1467" t="s">
        <v>223</v>
      </c>
      <c r="C29" s="1468"/>
      <c r="D29" s="1468"/>
      <c r="E29" s="1468"/>
      <c r="F29" s="1468"/>
      <c r="G29" s="1468"/>
      <c r="H29" s="1468"/>
      <c r="I29" s="1468"/>
      <c r="J29" s="1468"/>
    </row>
    <row r="30" spans="1:10" ht="12.75" customHeight="1" x14ac:dyDescent="0.25">
      <c r="A30" s="434"/>
      <c r="B30" s="142"/>
      <c r="C30" s="142"/>
      <c r="D30" s="142"/>
      <c r="E30" s="142"/>
      <c r="F30" s="142"/>
      <c r="G30" s="142"/>
      <c r="H30" s="142"/>
      <c r="I30" s="142"/>
      <c r="J30" s="142"/>
    </row>
    <row r="31" spans="1:10" ht="12.75" customHeight="1" x14ac:dyDescent="0.25">
      <c r="A31" s="432" t="s">
        <v>24</v>
      </c>
      <c r="B31" s="1464" t="s">
        <v>333</v>
      </c>
      <c r="C31" s="1464"/>
      <c r="D31" s="1464"/>
      <c r="E31" s="1464"/>
      <c r="F31" s="1464"/>
      <c r="G31" s="1464"/>
      <c r="H31" s="1464"/>
      <c r="I31" s="1464"/>
      <c r="J31" s="1464"/>
    </row>
    <row r="32" spans="1:10" s="443" customFormat="1" ht="12.75" customHeight="1" x14ac:dyDescent="0.25">
      <c r="A32" s="432"/>
      <c r="B32" s="1466" t="s">
        <v>485</v>
      </c>
      <c r="C32" s="1466"/>
      <c r="D32" s="1466"/>
      <c r="E32" s="1466"/>
      <c r="F32" s="1466"/>
      <c r="G32" s="1466"/>
      <c r="H32" s="1466"/>
      <c r="I32" s="1466"/>
      <c r="J32" s="1466"/>
    </row>
    <row r="33" spans="1:10" ht="12.75" customHeight="1" x14ac:dyDescent="0.25">
      <c r="A33" s="434"/>
      <c r="B33" s="1466"/>
      <c r="C33" s="1466"/>
      <c r="D33" s="1466"/>
      <c r="E33" s="1466"/>
      <c r="F33" s="1466"/>
      <c r="G33" s="1466"/>
      <c r="H33" s="1466"/>
      <c r="I33" s="1466"/>
      <c r="J33" s="1466"/>
    </row>
    <row r="34" spans="1:10" s="443" customFormat="1" ht="12.75" customHeight="1" x14ac:dyDescent="0.25">
      <c r="A34" s="434"/>
      <c r="B34" s="142"/>
      <c r="C34" s="142"/>
      <c r="D34" s="142"/>
      <c r="E34" s="142"/>
      <c r="F34" s="142"/>
      <c r="G34" s="142"/>
      <c r="H34" s="142"/>
      <c r="I34" s="142"/>
      <c r="J34" s="142"/>
    </row>
    <row r="35" spans="1:10" ht="12.75" customHeight="1" x14ac:dyDescent="0.25">
      <c r="A35" s="432" t="s">
        <v>25</v>
      </c>
      <c r="B35" s="1463" t="s">
        <v>636</v>
      </c>
      <c r="C35" s="1463"/>
      <c r="D35" s="1463"/>
      <c r="E35" s="1463"/>
      <c r="F35" s="1463"/>
      <c r="G35" s="1463"/>
      <c r="H35" s="1463"/>
      <c r="I35" s="1463"/>
      <c r="J35" s="1463"/>
    </row>
    <row r="36" spans="1:10" s="485" customFormat="1" ht="12.75" customHeight="1" x14ac:dyDescent="0.25">
      <c r="A36" s="432"/>
      <c r="B36" s="1463"/>
      <c r="C36" s="1463"/>
      <c r="D36" s="1463"/>
      <c r="E36" s="1463"/>
      <c r="F36" s="1463"/>
      <c r="G36" s="1463"/>
      <c r="H36" s="1463"/>
      <c r="I36" s="1463"/>
      <c r="J36" s="1463"/>
    </row>
    <row r="37" spans="1:10" ht="12.75" customHeight="1" x14ac:dyDescent="0.25">
      <c r="A37" s="432"/>
      <c r="B37" s="435"/>
      <c r="C37" s="436"/>
      <c r="D37" s="436"/>
      <c r="E37" s="436"/>
      <c r="F37" s="436"/>
      <c r="G37" s="436"/>
      <c r="H37" s="436"/>
      <c r="I37" s="436"/>
      <c r="J37" s="436"/>
    </row>
    <row r="38" spans="1:10" ht="12.75" customHeight="1" x14ac:dyDescent="0.25">
      <c r="A38" s="432" t="s">
        <v>26</v>
      </c>
      <c r="B38" s="1463" t="s">
        <v>462</v>
      </c>
      <c r="C38" s="1463"/>
      <c r="D38" s="1463"/>
      <c r="E38" s="1463"/>
      <c r="F38" s="1463"/>
      <c r="G38" s="1463"/>
      <c r="H38" s="1463"/>
      <c r="I38" s="1463"/>
      <c r="J38" s="1463"/>
    </row>
    <row r="39" spans="1:10" s="439" customFormat="1" ht="12.75" customHeight="1" x14ac:dyDescent="0.25">
      <c r="A39" s="432"/>
      <c r="B39" s="1463"/>
      <c r="C39" s="1463"/>
      <c r="D39" s="1463"/>
      <c r="E39" s="1463"/>
      <c r="F39" s="1463"/>
      <c r="G39" s="1463"/>
      <c r="H39" s="1463"/>
      <c r="I39" s="1463"/>
      <c r="J39" s="1463"/>
    </row>
    <row r="40" spans="1:10" ht="12.75" customHeight="1" x14ac:dyDescent="0.25">
      <c r="A40" s="432"/>
      <c r="B40" s="435"/>
      <c r="C40" s="435"/>
      <c r="D40" s="435"/>
      <c r="E40" s="435"/>
      <c r="F40" s="435"/>
      <c r="G40" s="435"/>
      <c r="H40" s="435"/>
      <c r="I40" s="435"/>
      <c r="J40" s="435"/>
    </row>
    <row r="41" spans="1:10" ht="12.75" customHeight="1" x14ac:dyDescent="0.25">
      <c r="A41" s="432" t="s">
        <v>27</v>
      </c>
      <c r="B41" s="1463" t="s">
        <v>463</v>
      </c>
      <c r="C41" s="1463"/>
      <c r="D41" s="1463"/>
      <c r="E41" s="1463"/>
      <c r="F41" s="1463"/>
      <c r="G41" s="1463"/>
      <c r="H41" s="1463"/>
      <c r="I41" s="1463"/>
      <c r="J41" s="1463"/>
    </row>
    <row r="42" spans="1:10" s="593" customFormat="1" ht="12.75" customHeight="1" x14ac:dyDescent="0.25">
      <c r="A42" s="432"/>
      <c r="B42" s="1463"/>
      <c r="C42" s="1463"/>
      <c r="D42" s="1463"/>
      <c r="E42" s="1463"/>
      <c r="F42" s="1463"/>
      <c r="G42" s="1463"/>
      <c r="H42" s="1463"/>
      <c r="I42" s="1463"/>
      <c r="J42" s="1463"/>
    </row>
    <row r="43" spans="1:10" ht="12.75" customHeight="1" x14ac:dyDescent="0.25">
      <c r="A43" s="432"/>
      <c r="B43" s="435"/>
      <c r="C43" s="436"/>
      <c r="D43" s="436"/>
      <c r="E43" s="436"/>
      <c r="F43" s="436"/>
      <c r="G43" s="436"/>
      <c r="H43" s="436"/>
      <c r="I43" s="436"/>
      <c r="J43" s="436"/>
    </row>
    <row r="44" spans="1:10" ht="12.75" customHeight="1" x14ac:dyDescent="0.25">
      <c r="A44" s="434" t="s">
        <v>28</v>
      </c>
      <c r="B44" s="1465" t="s">
        <v>450</v>
      </c>
      <c r="C44" s="1465"/>
      <c r="D44" s="1465"/>
      <c r="E44" s="1465"/>
      <c r="F44" s="1465"/>
      <c r="G44" s="1465"/>
      <c r="H44" s="1465"/>
      <c r="I44" s="1465"/>
      <c r="J44" s="1465"/>
    </row>
    <row r="45" spans="1:10" s="439" customFormat="1" ht="12.75" customHeight="1" x14ac:dyDescent="0.25">
      <c r="A45" s="432"/>
      <c r="B45" s="1465"/>
      <c r="C45" s="1465"/>
      <c r="D45" s="1465"/>
      <c r="E45" s="1465"/>
      <c r="F45" s="1465"/>
      <c r="G45" s="1465"/>
      <c r="H45" s="1465"/>
      <c r="I45" s="1465"/>
      <c r="J45" s="1465"/>
    </row>
    <row r="46" spans="1:10" s="439" customFormat="1" ht="15.75" customHeight="1" x14ac:dyDescent="0.25">
      <c r="A46" s="432"/>
      <c r="B46" s="1465"/>
      <c r="C46" s="1465"/>
      <c r="D46" s="1465"/>
      <c r="E46" s="1465"/>
      <c r="F46" s="1465"/>
      <c r="G46" s="1465"/>
      <c r="H46" s="1465"/>
      <c r="I46" s="1465"/>
      <c r="J46" s="1465"/>
    </row>
    <row r="47" spans="1:10" ht="12.75" customHeight="1" x14ac:dyDescent="0.25">
      <c r="A47" s="432"/>
      <c r="B47" s="435"/>
      <c r="C47" s="436"/>
      <c r="D47" s="436"/>
      <c r="E47" s="436"/>
      <c r="F47" s="436"/>
      <c r="G47" s="436"/>
      <c r="H47" s="436"/>
      <c r="I47" s="436"/>
      <c r="J47" s="436"/>
    </row>
    <row r="48" spans="1:10" ht="12.75" customHeight="1" x14ac:dyDescent="0.25">
      <c r="A48" s="432" t="s">
        <v>29</v>
      </c>
      <c r="B48" s="1463" t="s">
        <v>464</v>
      </c>
      <c r="C48" s="1463"/>
      <c r="D48" s="1463"/>
      <c r="E48" s="1463"/>
      <c r="F48" s="1463"/>
      <c r="G48" s="1463"/>
      <c r="H48" s="1463"/>
      <c r="I48" s="1463"/>
      <c r="J48" s="1463"/>
    </row>
    <row r="49" spans="1:10" x14ac:dyDescent="0.25">
      <c r="A49" s="432"/>
      <c r="B49" s="435"/>
      <c r="C49" s="435"/>
      <c r="D49" s="435"/>
      <c r="E49" s="435"/>
      <c r="F49" s="435"/>
      <c r="G49" s="435"/>
      <c r="H49" s="435"/>
      <c r="I49" s="435"/>
      <c r="J49" s="435"/>
    </row>
  </sheetData>
  <customSheetViews>
    <customSheetView guid="{D1C4B63A-44A1-41FF-8287-11B2B82635E7}" showGridLines="0">
      <pageMargins left="0.5" right="0.5" top="1" bottom="0.5" header="0.3" footer="0.3"/>
      <pageSetup paperSize="5" fitToWidth="0" fitToHeight="0" orientation="portrait" useFirstPageNumber="1" r:id="rId1"/>
      <headerFooter>
        <oddFooter>&amp;L&amp;A&amp;C&amp;P/&amp;N</oddFooter>
      </headerFooter>
    </customSheetView>
    <customSheetView guid="{F633B7F0-050E-4545-9244-A7D77C091E2B}" showGridLines="0">
      <pageMargins left="0.5" right="0.5" top="1" bottom="0.5" header="0.3" footer="0.3"/>
      <pageSetup paperSize="5" fitToWidth="0" fitToHeight="0" orientation="portrait" useFirstPageNumber="1" r:id="rId2"/>
      <headerFooter>
        <oddFooter>&amp;L&amp;A&amp;C&amp;P/&amp;N</oddFooter>
      </headerFooter>
    </customSheetView>
  </customSheetViews>
  <mergeCells count="14">
    <mergeCell ref="E6:I6"/>
    <mergeCell ref="B27:J27"/>
    <mergeCell ref="B29:J29"/>
    <mergeCell ref="A13:J13"/>
    <mergeCell ref="A15:J20"/>
    <mergeCell ref="A22:J22"/>
    <mergeCell ref="A24:J25"/>
    <mergeCell ref="B48:J48"/>
    <mergeCell ref="B31:J31"/>
    <mergeCell ref="B38:J39"/>
    <mergeCell ref="B44:J46"/>
    <mergeCell ref="B35:J36"/>
    <mergeCell ref="B41:J42"/>
    <mergeCell ref="B32:J33"/>
  </mergeCells>
  <phoneticPr fontId="9" type="noConversion"/>
  <pageMargins left="0.5" right="0.5" top="1" bottom="0.5" header="0.3" footer="0.3"/>
  <pageSetup paperSize="5" fitToWidth="0" fitToHeight="0" orientation="portrait" useFirstPageNumber="1" r:id="rId3"/>
  <headerFooter scaleWithDoc="0">
    <oddFooter>&amp;L&amp;A</oddFooter>
  </headerFooter>
  <ignoredErrors>
    <ignoredError sqref="A11 E6:I6 F7:I7"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7">
    <tabColor theme="9" tint="-0.249977111117893"/>
  </sheetPr>
  <dimension ref="A1:I40"/>
  <sheetViews>
    <sheetView showGridLines="0" workbookViewId="0">
      <selection sqref="A1:B1"/>
    </sheetView>
  </sheetViews>
  <sheetFormatPr defaultColWidth="9.109375" defaultRowHeight="13.2" x14ac:dyDescent="0.25"/>
  <cols>
    <col min="1" max="1" width="23.44140625" style="24" customWidth="1"/>
    <col min="2" max="2" width="18.44140625" style="24" customWidth="1"/>
    <col min="3" max="3" width="15.5546875" style="24" customWidth="1"/>
    <col min="4" max="4" width="24.109375" style="24" customWidth="1"/>
    <col min="5" max="5" width="21.6640625" style="24" customWidth="1"/>
    <col min="6" max="7" width="18.6640625" style="24" customWidth="1"/>
    <col min="8" max="8" width="21.6640625" style="24" customWidth="1"/>
    <col min="9" max="9" width="18.6640625" style="24" customWidth="1"/>
    <col min="10" max="16384" width="9.109375" style="24"/>
  </cols>
  <sheetData>
    <row r="1" spans="1:9" ht="15" customHeight="1" x14ac:dyDescent="0.25">
      <c r="A1" s="1477" t="s">
        <v>1</v>
      </c>
      <c r="B1" s="1477"/>
      <c r="C1" s="476"/>
      <c r="D1" s="34"/>
      <c r="E1" s="34"/>
      <c r="F1" s="212"/>
      <c r="G1" s="117"/>
      <c r="H1" s="117"/>
      <c r="I1" s="117"/>
    </row>
    <row r="2" spans="1:9" ht="15" customHeight="1" x14ac:dyDescent="0.25">
      <c r="A2" s="42"/>
      <c r="B2" s="42"/>
      <c r="C2" s="42"/>
      <c r="D2" s="34"/>
      <c r="E2" s="34"/>
      <c r="F2" s="212"/>
      <c r="G2" s="117"/>
      <c r="H2" s="117"/>
      <c r="I2" s="117"/>
    </row>
    <row r="3" spans="1:9" ht="15" customHeight="1" x14ac:dyDescent="0.25">
      <c r="A3" s="1478" t="s">
        <v>18</v>
      </c>
      <c r="B3" s="1478"/>
      <c r="C3" s="1478"/>
      <c r="D3" s="1478"/>
      <c r="E3" s="34"/>
      <c r="F3" s="34"/>
      <c r="G3" s="696"/>
      <c r="H3" s="697"/>
      <c r="I3" s="698"/>
    </row>
    <row r="4" spans="1:9" ht="15" customHeight="1" x14ac:dyDescent="0.25">
      <c r="A4" s="1478" t="s">
        <v>19</v>
      </c>
      <c r="B4" s="1478"/>
      <c r="C4" s="1478"/>
      <c r="D4" s="36" t="s">
        <v>44</v>
      </c>
      <c r="G4" s="350"/>
      <c r="H4" s="117"/>
      <c r="I4" s="360"/>
    </row>
    <row r="5" spans="1:9" ht="15" customHeight="1" x14ac:dyDescent="0.25">
      <c r="G5" s="350"/>
      <c r="H5" s="117"/>
      <c r="I5" s="360"/>
    </row>
    <row r="6" spans="1:9" ht="15" customHeight="1" x14ac:dyDescent="0.25">
      <c r="A6" s="33" t="s">
        <v>70</v>
      </c>
      <c r="B6" s="33"/>
      <c r="C6" s="1324" t="str">
        <f>+'Title Page'!$D$19</f>
        <v xml:space="preserve"> </v>
      </c>
      <c r="D6" s="1324"/>
      <c r="E6" s="1324"/>
      <c r="G6" s="350"/>
      <c r="H6" s="117"/>
      <c r="I6" s="360"/>
    </row>
    <row r="7" spans="1:9" ht="15" customHeight="1" x14ac:dyDescent="0.25">
      <c r="A7" s="33" t="s">
        <v>69</v>
      </c>
      <c r="B7" s="33"/>
      <c r="C7" s="567" t="str">
        <f>+'Title Page'!$D$20</f>
        <v xml:space="preserve"> </v>
      </c>
      <c r="D7" s="564"/>
      <c r="E7" s="564"/>
      <c r="F7" s="81"/>
      <c r="G7" s="350"/>
      <c r="H7" s="117"/>
      <c r="I7" s="360"/>
    </row>
    <row r="8" spans="1:9" ht="15" customHeight="1" x14ac:dyDescent="0.25">
      <c r="G8" s="350"/>
      <c r="H8" s="117"/>
      <c r="I8" s="360"/>
    </row>
    <row r="9" spans="1:9" ht="15" customHeight="1" x14ac:dyDescent="0.25">
      <c r="A9" s="797" t="s">
        <v>390</v>
      </c>
      <c r="B9" s="796"/>
      <c r="C9" s="796"/>
      <c r="D9" s="796"/>
      <c r="E9" s="796"/>
      <c r="F9" s="729"/>
      <c r="G9" s="862"/>
      <c r="H9" s="865"/>
      <c r="I9" s="360"/>
    </row>
    <row r="10" spans="1:9" ht="15" customHeight="1" x14ac:dyDescent="0.25">
      <c r="A10" s="1478" t="s">
        <v>260</v>
      </c>
      <c r="B10" s="1478"/>
      <c r="C10" s="1478"/>
      <c r="D10" s="1478"/>
      <c r="F10" s="34"/>
      <c r="G10" s="551"/>
      <c r="H10" s="212"/>
      <c r="I10" s="552"/>
    </row>
    <row r="11" spans="1:9" ht="15" customHeight="1" x14ac:dyDescent="0.25">
      <c r="A11" s="122" t="str">
        <f>+'Table of Contents - Part 3'!$A$11</f>
        <v>FISCAL YEAR ENDED:  JUNE 30, 2025</v>
      </c>
      <c r="B11" s="8"/>
      <c r="C11" s="101"/>
      <c r="D11" s="441"/>
      <c r="E11" s="440" t="str">
        <f>'Table of Contents - Part 3'!$E$16</f>
        <v>DUE DATE:  8/29/2025</v>
      </c>
      <c r="G11" s="553"/>
      <c r="H11" s="213"/>
      <c r="I11" s="554"/>
    </row>
    <row r="12" spans="1:9" ht="15" customHeight="1" x14ac:dyDescent="0.25">
      <c r="G12" s="350"/>
      <c r="H12" s="117"/>
      <c r="I12" s="360"/>
    </row>
    <row r="13" spans="1:9" ht="15" customHeight="1" x14ac:dyDescent="0.25">
      <c r="A13" s="353" t="s">
        <v>332</v>
      </c>
      <c r="B13" s="408"/>
      <c r="C13" s="408"/>
      <c r="D13" s="351"/>
      <c r="G13" s="361"/>
      <c r="H13" s="149"/>
      <c r="I13" s="362"/>
    </row>
    <row r="14" spans="1:9" ht="12.75" customHeight="1" x14ac:dyDescent="0.25"/>
    <row r="15" spans="1:9" ht="12.75" customHeight="1" x14ac:dyDescent="0.25">
      <c r="A15" s="355" t="s">
        <v>2</v>
      </c>
      <c r="B15" s="1481" t="s">
        <v>49</v>
      </c>
      <c r="C15" s="1482"/>
      <c r="D15" s="356" t="s">
        <v>33</v>
      </c>
      <c r="E15" s="20" t="s">
        <v>50</v>
      </c>
      <c r="F15" s="20" t="s">
        <v>51</v>
      </c>
      <c r="G15" s="20" t="s">
        <v>52</v>
      </c>
      <c r="H15" s="20" t="s">
        <v>53</v>
      </c>
      <c r="I15" s="20" t="s">
        <v>54</v>
      </c>
    </row>
    <row r="16" spans="1:9" ht="57" customHeight="1" x14ac:dyDescent="0.25">
      <c r="A16" s="243" t="s">
        <v>71</v>
      </c>
      <c r="B16" s="1479" t="s">
        <v>17</v>
      </c>
      <c r="C16" s="1480"/>
      <c r="D16" s="284" t="s">
        <v>110</v>
      </c>
      <c r="E16" s="15" t="s">
        <v>635</v>
      </c>
      <c r="F16" s="15" t="s">
        <v>182</v>
      </c>
      <c r="G16" s="15" t="s">
        <v>451</v>
      </c>
      <c r="H16" s="15" t="s">
        <v>452</v>
      </c>
      <c r="I16" s="15" t="s">
        <v>453</v>
      </c>
    </row>
    <row r="17" spans="1:9" ht="15" customHeight="1" x14ac:dyDescent="0.25">
      <c r="A17" s="289"/>
      <c r="B17" s="1473"/>
      <c r="C17" s="1474"/>
      <c r="D17" s="244"/>
      <c r="E17" s="165"/>
      <c r="F17" s="165"/>
      <c r="G17" s="165"/>
      <c r="H17" s="165"/>
      <c r="I17" s="245">
        <f>+E17-F17-G17-H17</f>
        <v>0</v>
      </c>
    </row>
    <row r="18" spans="1:9" ht="15" customHeight="1" x14ac:dyDescent="0.25">
      <c r="A18" s="289"/>
      <c r="B18" s="1473"/>
      <c r="C18" s="1474"/>
      <c r="D18" s="244"/>
      <c r="E18" s="165"/>
      <c r="F18" s="165"/>
      <c r="G18" s="165"/>
      <c r="H18" s="165"/>
      <c r="I18" s="245">
        <f t="shared" ref="I18:I29" si="0">+E18-F18-G18-H18</f>
        <v>0</v>
      </c>
    </row>
    <row r="19" spans="1:9" s="448" customFormat="1" ht="15" customHeight="1" x14ac:dyDescent="0.25">
      <c r="A19" s="289"/>
      <c r="B19" s="1473"/>
      <c r="C19" s="1474"/>
      <c r="D19" s="244"/>
      <c r="E19" s="328"/>
      <c r="F19" s="328"/>
      <c r="G19" s="328"/>
      <c r="H19" s="328"/>
      <c r="I19" s="245">
        <f t="shared" si="0"/>
        <v>0</v>
      </c>
    </row>
    <row r="20" spans="1:9" s="448" customFormat="1" ht="15" customHeight="1" x14ac:dyDescent="0.25">
      <c r="A20" s="289"/>
      <c r="B20" s="1473"/>
      <c r="C20" s="1474"/>
      <c r="D20" s="244"/>
      <c r="E20" s="328"/>
      <c r="F20" s="328"/>
      <c r="G20" s="328"/>
      <c r="H20" s="328"/>
      <c r="I20" s="245">
        <f>+E20-F20-G20-H20</f>
        <v>0</v>
      </c>
    </row>
    <row r="21" spans="1:9" s="448" customFormat="1" ht="15" customHeight="1" x14ac:dyDescent="0.25">
      <c r="A21" s="289"/>
      <c r="B21" s="1473"/>
      <c r="C21" s="1474"/>
      <c r="D21" s="244"/>
      <c r="E21" s="328"/>
      <c r="F21" s="328"/>
      <c r="G21" s="328"/>
      <c r="H21" s="328"/>
      <c r="I21" s="245">
        <f t="shared" si="0"/>
        <v>0</v>
      </c>
    </row>
    <row r="22" spans="1:9" s="448" customFormat="1" ht="15" customHeight="1" x14ac:dyDescent="0.25">
      <c r="A22" s="289"/>
      <c r="B22" s="1473"/>
      <c r="C22" s="1474"/>
      <c r="D22" s="244"/>
      <c r="E22" s="328"/>
      <c r="F22" s="328"/>
      <c r="G22" s="328"/>
      <c r="H22" s="328"/>
      <c r="I22" s="245">
        <f t="shared" si="0"/>
        <v>0</v>
      </c>
    </row>
    <row r="23" spans="1:9" ht="15" customHeight="1" x14ac:dyDescent="0.25">
      <c r="A23" s="289"/>
      <c r="B23" s="1473"/>
      <c r="C23" s="1474"/>
      <c r="D23" s="244"/>
      <c r="E23" s="165"/>
      <c r="F23" s="165"/>
      <c r="G23" s="165"/>
      <c r="H23" s="165"/>
      <c r="I23" s="245">
        <f t="shared" si="0"/>
        <v>0</v>
      </c>
    </row>
    <row r="24" spans="1:9" ht="15" customHeight="1" x14ac:dyDescent="0.25">
      <c r="A24" s="289"/>
      <c r="B24" s="1473"/>
      <c r="C24" s="1474"/>
      <c r="D24" s="244"/>
      <c r="E24" s="165"/>
      <c r="F24" s="165"/>
      <c r="G24" s="165"/>
      <c r="H24" s="165"/>
      <c r="I24" s="245">
        <f t="shared" si="0"/>
        <v>0</v>
      </c>
    </row>
    <row r="25" spans="1:9" ht="15" customHeight="1" x14ac:dyDescent="0.25">
      <c r="A25" s="289"/>
      <c r="B25" s="1473"/>
      <c r="C25" s="1474"/>
      <c r="D25" s="244"/>
      <c r="E25" s="165"/>
      <c r="F25" s="165"/>
      <c r="G25" s="165"/>
      <c r="H25" s="165"/>
      <c r="I25" s="245">
        <f t="shared" si="0"/>
        <v>0</v>
      </c>
    </row>
    <row r="26" spans="1:9" ht="15" customHeight="1" x14ac:dyDescent="0.25">
      <c r="A26" s="289"/>
      <c r="B26" s="1473"/>
      <c r="C26" s="1474"/>
      <c r="D26" s="244"/>
      <c r="E26" s="165"/>
      <c r="F26" s="165"/>
      <c r="G26" s="165"/>
      <c r="H26" s="165"/>
      <c r="I26" s="245">
        <f t="shared" si="0"/>
        <v>0</v>
      </c>
    </row>
    <row r="27" spans="1:9" ht="15" customHeight="1" x14ac:dyDescent="0.25">
      <c r="A27" s="289"/>
      <c r="B27" s="1473"/>
      <c r="C27" s="1474"/>
      <c r="D27" s="244"/>
      <c r="E27" s="165"/>
      <c r="F27" s="165"/>
      <c r="G27" s="165"/>
      <c r="H27" s="165"/>
      <c r="I27" s="245">
        <f t="shared" si="0"/>
        <v>0</v>
      </c>
    </row>
    <row r="28" spans="1:9" ht="15" customHeight="1" x14ac:dyDescent="0.25">
      <c r="A28" s="289"/>
      <c r="B28" s="1473"/>
      <c r="C28" s="1474"/>
      <c r="D28" s="244"/>
      <c r="E28" s="165"/>
      <c r="F28" s="165"/>
      <c r="G28" s="165"/>
      <c r="H28" s="165"/>
      <c r="I28" s="245">
        <f t="shared" si="0"/>
        <v>0</v>
      </c>
    </row>
    <row r="29" spans="1:9" ht="15" customHeight="1" x14ac:dyDescent="0.25">
      <c r="A29" s="289"/>
      <c r="B29" s="1473"/>
      <c r="C29" s="1474"/>
      <c r="D29" s="244"/>
      <c r="E29" s="165"/>
      <c r="F29" s="165"/>
      <c r="G29" s="165"/>
      <c r="H29" s="165"/>
      <c r="I29" s="245">
        <f t="shared" si="0"/>
        <v>0</v>
      </c>
    </row>
    <row r="30" spans="1:9" ht="15" customHeight="1" x14ac:dyDescent="0.25">
      <c r="A30" s="135"/>
      <c r="B30" s="135"/>
      <c r="C30" s="135"/>
      <c r="D30" s="214"/>
      <c r="E30" s="135"/>
      <c r="F30" s="135"/>
      <c r="G30" s="135"/>
      <c r="H30" s="135"/>
      <c r="I30" s="135"/>
    </row>
    <row r="31" spans="1:9" ht="15" customHeight="1" x14ac:dyDescent="0.4">
      <c r="D31" s="285" t="s">
        <v>342</v>
      </c>
      <c r="E31" s="409">
        <f>SUM(E17:E29)</f>
        <v>0</v>
      </c>
      <c r="F31" s="409">
        <f>SUM(F17:F29)</f>
        <v>0</v>
      </c>
      <c r="G31" s="409">
        <f>SUM(G17:G29)</f>
        <v>0</v>
      </c>
      <c r="H31" s="409">
        <f>SUM(H17:H29)</f>
        <v>0</v>
      </c>
      <c r="I31" s="409">
        <f>SUM(I17:I29)</f>
        <v>0</v>
      </c>
    </row>
    <row r="32" spans="1:9" ht="12.75" customHeight="1" x14ac:dyDescent="0.25"/>
    <row r="33" spans="1:9" s="457" customFormat="1" ht="12.75" customHeight="1" x14ac:dyDescent="0.25"/>
    <row r="34" spans="1:9" s="25" customFormat="1" ht="12.75" customHeight="1" x14ac:dyDescent="0.25">
      <c r="A34" s="1475"/>
      <c r="B34" s="1475"/>
      <c r="C34" s="398"/>
      <c r="D34" s="1476"/>
      <c r="E34" s="1476"/>
      <c r="F34" s="398"/>
      <c r="G34" s="386"/>
      <c r="H34" s="398"/>
      <c r="I34" s="381"/>
    </row>
    <row r="35" spans="1:9" s="25" customFormat="1" ht="12.75" customHeight="1" x14ac:dyDescent="0.25">
      <c r="A35" s="19" t="s">
        <v>102</v>
      </c>
      <c r="B35" s="19"/>
      <c r="C35" s="399"/>
      <c r="D35" s="19" t="s">
        <v>121</v>
      </c>
      <c r="E35" s="399"/>
      <c r="F35" s="399"/>
      <c r="G35" s="19" t="s">
        <v>86</v>
      </c>
      <c r="H35" s="399"/>
      <c r="I35" s="19" t="s">
        <v>90</v>
      </c>
    </row>
    <row r="36" spans="1:9" ht="12.75" customHeight="1" x14ac:dyDescent="0.25"/>
    <row r="37" spans="1:9" ht="12.75" customHeight="1" x14ac:dyDescent="0.25">
      <c r="A37" s="1471" t="s">
        <v>540</v>
      </c>
      <c r="B37" s="1472"/>
    </row>
    <row r="38" spans="1:9" ht="12.75" customHeight="1" x14ac:dyDescent="0.25">
      <c r="A38" s="345" t="s">
        <v>224</v>
      </c>
      <c r="B38" s="449">
        <f>SUMIFS(I17:I29,D17:D29,A38)</f>
        <v>0</v>
      </c>
    </row>
    <row r="39" spans="1:9" ht="12.75" customHeight="1" x14ac:dyDescent="0.25">
      <c r="A39" s="345" t="s">
        <v>412</v>
      </c>
      <c r="B39" s="449">
        <f>SUMIFS(I17:I29,D17:D29,A39)</f>
        <v>0</v>
      </c>
    </row>
    <row r="40" spans="1:9" ht="12.75" customHeight="1" x14ac:dyDescent="0.25">
      <c r="A40" s="450"/>
      <c r="B40" s="244"/>
    </row>
  </sheetData>
  <customSheetViews>
    <customSheetView guid="{D1C4B63A-44A1-41FF-8287-11B2B82635E7}" showGridLines="0">
      <selection activeCell="E8" sqref="E8"/>
      <pageMargins left="1" right="0.5" top="0.5" bottom="0.5" header="0.3" footer="0.3"/>
      <pageSetup paperSize="5" scale="90" fitToWidth="0" fitToHeight="0" orientation="landscape" useFirstPageNumber="1" r:id="rId1"/>
      <headerFooter>
        <oddFooter>&amp;L&amp;A&amp;C&amp;P/&amp;N</oddFooter>
      </headerFooter>
    </customSheetView>
    <customSheetView guid="{F633B7F0-050E-4545-9244-A7D77C091E2B}" showGridLines="0">
      <selection activeCell="E8" sqref="E8"/>
      <pageMargins left="1" right="0.5" top="0.5" bottom="0.5" header="0.3" footer="0.3"/>
      <pageSetup paperSize="5" scale="90" fitToWidth="0" fitToHeight="0" orientation="landscape" useFirstPageNumber="1" r:id="rId2"/>
      <headerFooter>
        <oddFooter>&amp;L&amp;A&amp;C&amp;P/&amp;N</oddFooter>
      </headerFooter>
    </customSheetView>
  </customSheetViews>
  <mergeCells count="23">
    <mergeCell ref="A1:B1"/>
    <mergeCell ref="A3:D3"/>
    <mergeCell ref="B16:C16"/>
    <mergeCell ref="B15:C15"/>
    <mergeCell ref="A4:C4"/>
    <mergeCell ref="A10:D10"/>
    <mergeCell ref="C6:E6"/>
    <mergeCell ref="D34:E34"/>
    <mergeCell ref="B27:C27"/>
    <mergeCell ref="B28:C28"/>
    <mergeCell ref="B29:C29"/>
    <mergeCell ref="B17:C17"/>
    <mergeCell ref="B18:C18"/>
    <mergeCell ref="B23:C23"/>
    <mergeCell ref="B19:C19"/>
    <mergeCell ref="B20:C20"/>
    <mergeCell ref="B21:C21"/>
    <mergeCell ref="B22:C22"/>
    <mergeCell ref="A37:B37"/>
    <mergeCell ref="B24:C24"/>
    <mergeCell ref="B25:C25"/>
    <mergeCell ref="B26:C26"/>
    <mergeCell ref="A34:B34"/>
  </mergeCells>
  <phoneticPr fontId="9" type="noConversion"/>
  <dataValidations count="1">
    <dataValidation type="list" allowBlank="1" showInputMessage="1" showErrorMessage="1" sqref="B40 D17:D29" xr:uid="{00000000-0002-0000-3600-000000000000}">
      <formula1>$A$38:$A$39</formula1>
    </dataValidation>
  </dataValidations>
  <pageMargins left="1" right="0.5" top="0.5" bottom="0.5" header="0.3" footer="0.3"/>
  <pageSetup paperSize="5" scale="89" fitToWidth="0" fitToHeight="0" orientation="landscape" useFirstPageNumber="1" r:id="rId3"/>
  <headerFooter scaleWithDoc="0">
    <oddFooter>&amp;L&amp;A</oddFooter>
  </headerFooter>
  <ignoredErrors>
    <ignoredError sqref="A11 C6 I20:I29 I18:I19 I17"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BF4B-33AA-4B7D-8897-2E0B21713724}">
  <sheetPr>
    <tabColor theme="9" tint="-0.249977111117893"/>
    <pageSetUpPr fitToPage="1"/>
  </sheetPr>
  <dimension ref="A1:K61"/>
  <sheetViews>
    <sheetView showGridLines="0" zoomScaleNormal="100" workbookViewId="0"/>
  </sheetViews>
  <sheetFormatPr defaultColWidth="9.109375" defaultRowHeight="13.2" x14ac:dyDescent="0.25"/>
  <cols>
    <col min="1" max="1" width="2.88671875" style="917" customWidth="1"/>
    <col min="2" max="2" width="14.33203125" style="917" customWidth="1"/>
    <col min="3" max="3" width="13.6640625" style="917" customWidth="1"/>
    <col min="4" max="4" width="13.44140625" style="917" customWidth="1"/>
    <col min="5" max="5" width="4.6640625" style="917" customWidth="1"/>
    <col min="6" max="6" width="11.109375" style="917" customWidth="1"/>
    <col min="7" max="7" width="3.5546875" style="917" customWidth="1"/>
    <col min="8" max="8" width="15.6640625" style="917" customWidth="1"/>
    <col min="9" max="9" width="16.5546875" style="917" customWidth="1"/>
    <col min="10" max="10" width="5.88671875" style="917" customWidth="1"/>
    <col min="11" max="11" width="7" style="917" customWidth="1"/>
    <col min="12" max="12" width="34.5546875" style="917" customWidth="1"/>
    <col min="13" max="14" width="9.109375" style="917"/>
    <col min="15" max="15" width="22.88671875" style="917" bestFit="1" customWidth="1"/>
    <col min="16" max="16384" width="9.109375" style="917"/>
  </cols>
  <sheetData>
    <row r="1" spans="1:11" ht="15.6" x14ac:dyDescent="0.3">
      <c r="A1" s="801" t="s">
        <v>1</v>
      </c>
      <c r="B1" s="798"/>
      <c r="C1" s="798"/>
      <c r="D1" s="798"/>
      <c r="E1" s="798"/>
      <c r="F1" s="798"/>
      <c r="G1" s="798"/>
      <c r="H1" s="798"/>
      <c r="I1" s="798"/>
      <c r="J1" s="798"/>
      <c r="K1" s="798"/>
    </row>
    <row r="2" spans="1:11" ht="13.8" x14ac:dyDescent="0.25">
      <c r="A2" s="796"/>
      <c r="B2" s="798"/>
      <c r="C2" s="798"/>
      <c r="D2" s="798"/>
      <c r="E2" s="798"/>
      <c r="F2" s="798"/>
      <c r="G2" s="798"/>
      <c r="H2" s="798"/>
      <c r="I2" s="798"/>
      <c r="J2" s="798"/>
      <c r="K2" s="798"/>
    </row>
    <row r="3" spans="1:11" s="918" customFormat="1" ht="15" x14ac:dyDescent="0.25">
      <c r="A3" s="796" t="s">
        <v>18</v>
      </c>
      <c r="B3" s="799"/>
      <c r="C3" s="799"/>
      <c r="D3" s="799"/>
      <c r="E3" s="799"/>
      <c r="F3" s="798"/>
      <c r="G3" s="798"/>
      <c r="H3" s="798"/>
      <c r="I3" s="798"/>
      <c r="J3" s="798"/>
      <c r="K3" s="798"/>
    </row>
    <row r="4" spans="1:11" s="919" customFormat="1" ht="13.8" x14ac:dyDescent="0.25">
      <c r="A4" s="795" t="s">
        <v>19</v>
      </c>
      <c r="B4" s="800"/>
      <c r="C4" s="800"/>
      <c r="D4" s="800"/>
      <c r="E4" s="800"/>
      <c r="F4" s="793"/>
      <c r="G4" s="793"/>
      <c r="H4" s="793"/>
      <c r="I4" s="793"/>
      <c r="J4" s="793"/>
      <c r="K4" s="793"/>
    </row>
    <row r="5" spans="1:11" s="919" customFormat="1" ht="13.8" x14ac:dyDescent="0.25">
      <c r="A5" s="796"/>
      <c r="B5" s="798"/>
      <c r="C5" s="798"/>
      <c r="D5" s="798"/>
      <c r="E5" s="798"/>
      <c r="F5" s="798"/>
      <c r="G5" s="798"/>
      <c r="H5" s="798"/>
      <c r="I5" s="798"/>
      <c r="J5" s="798"/>
      <c r="K5" s="798"/>
    </row>
    <row r="6" spans="1:11" s="919" customFormat="1" ht="13.8" x14ac:dyDescent="0.25">
      <c r="A6" s="796" t="s">
        <v>70</v>
      </c>
      <c r="B6" s="799"/>
      <c r="C6" s="799"/>
      <c r="D6" s="798"/>
      <c r="E6" s="1324" t="str">
        <f>+'Title Page'!$D$19</f>
        <v xml:space="preserve"> </v>
      </c>
      <c r="F6" s="1324"/>
      <c r="G6" s="1324"/>
      <c r="H6" s="1324"/>
      <c r="I6" s="1324"/>
      <c r="J6" s="798"/>
      <c r="K6" s="798"/>
    </row>
    <row r="7" spans="1:11" s="919" customFormat="1" ht="13.8" x14ac:dyDescent="0.25">
      <c r="A7" s="796" t="s">
        <v>69</v>
      </c>
      <c r="B7" s="798"/>
      <c r="C7" s="798"/>
      <c r="D7" s="798"/>
      <c r="E7" s="1495" t="str">
        <f>+'Title Page'!$D$20</f>
        <v xml:space="preserve"> </v>
      </c>
      <c r="F7" s="1495"/>
      <c r="G7" s="1495"/>
      <c r="H7" s="1495"/>
      <c r="I7" s="1495"/>
      <c r="J7" s="798"/>
      <c r="K7" s="798"/>
    </row>
    <row r="8" spans="1:11" s="919" customFormat="1" ht="13.8" x14ac:dyDescent="0.25">
      <c r="A8" s="796"/>
      <c r="B8" s="799"/>
      <c r="C8" s="799"/>
      <c r="D8" s="799"/>
      <c r="E8" s="798"/>
      <c r="F8" s="798"/>
      <c r="G8" s="798"/>
      <c r="H8" s="798"/>
      <c r="I8" s="798"/>
      <c r="J8" s="798"/>
      <c r="K8" s="798"/>
    </row>
    <row r="9" spans="1:11" s="919" customFormat="1" ht="13.8" x14ac:dyDescent="0.25">
      <c r="A9" s="797" t="s">
        <v>390</v>
      </c>
      <c r="B9" s="796"/>
      <c r="C9" s="796"/>
      <c r="D9" s="796"/>
      <c r="E9" s="796"/>
      <c r="F9" s="729"/>
      <c r="G9" s="729"/>
      <c r="H9" s="729"/>
      <c r="I9" s="729"/>
      <c r="J9" s="729"/>
      <c r="K9" s="729"/>
    </row>
    <row r="10" spans="1:11" s="918" customFormat="1" ht="15" x14ac:dyDescent="0.25">
      <c r="A10" s="920" t="s">
        <v>667</v>
      </c>
      <c r="B10" s="796"/>
      <c r="C10" s="796"/>
      <c r="D10" s="796"/>
      <c r="E10" s="729"/>
      <c r="F10" s="729"/>
      <c r="G10" s="729"/>
      <c r="H10" s="729"/>
      <c r="I10" s="729"/>
      <c r="J10" s="729"/>
      <c r="K10" s="729"/>
    </row>
    <row r="11" spans="1:11" s="918" customFormat="1" ht="15" x14ac:dyDescent="0.25">
      <c r="A11" s="121" t="str">
        <f>+'Table of Contents - Part 3'!$A$11</f>
        <v>FISCAL YEAR ENDED:  JUNE 30, 2025</v>
      </c>
      <c r="B11" s="795"/>
      <c r="C11" s="795"/>
      <c r="D11" s="795"/>
      <c r="E11" s="794"/>
      <c r="F11" s="794"/>
      <c r="G11" s="794"/>
      <c r="H11" s="794"/>
      <c r="I11" s="793"/>
      <c r="J11" s="792"/>
      <c r="K11" s="660" t="str">
        <f>'Table of Contents - Part 3'!$E$16</f>
        <v>DUE DATE:  8/29/2025</v>
      </c>
    </row>
    <row r="12" spans="1:11" x14ac:dyDescent="0.25">
      <c r="A12" s="921"/>
      <c r="B12" s="921"/>
      <c r="C12" s="921"/>
      <c r="D12" s="921"/>
      <c r="E12" s="921"/>
      <c r="F12" s="921"/>
      <c r="G12" s="921"/>
      <c r="H12" s="921"/>
      <c r="I12" s="921"/>
      <c r="J12" s="921"/>
      <c r="K12" s="921"/>
    </row>
    <row r="13" spans="1:11" ht="46.5" customHeight="1" x14ac:dyDescent="0.25">
      <c r="A13" s="922" t="s">
        <v>668</v>
      </c>
      <c r="B13" s="921"/>
      <c r="C13" s="921"/>
      <c r="D13" s="921"/>
      <c r="E13" s="921"/>
      <c r="F13" s="921"/>
      <c r="G13" s="921"/>
      <c r="H13" s="921"/>
      <c r="I13" s="1006" t="s">
        <v>798</v>
      </c>
      <c r="J13" s="921"/>
      <c r="K13" s="921"/>
    </row>
    <row r="14" spans="1:11" x14ac:dyDescent="0.25">
      <c r="B14" s="923"/>
      <c r="C14" s="923"/>
      <c r="D14" s="923"/>
      <c r="E14" s="923"/>
      <c r="F14" s="923"/>
      <c r="G14" s="923"/>
      <c r="H14" s="923"/>
      <c r="I14" s="923"/>
      <c r="J14" s="923"/>
      <c r="K14" s="923"/>
    </row>
    <row r="15" spans="1:11" s="928" customFormat="1" ht="30" customHeight="1" x14ac:dyDescent="0.25">
      <c r="A15" s="924" t="s">
        <v>92</v>
      </c>
      <c r="B15" s="1491" t="s">
        <v>669</v>
      </c>
      <c r="C15" s="1491"/>
      <c r="D15" s="1491"/>
      <c r="E15" s="1491"/>
      <c r="F15" s="1491"/>
      <c r="G15" s="1491"/>
      <c r="H15" s="1491"/>
      <c r="I15" s="1015"/>
      <c r="J15" s="926"/>
      <c r="K15" s="927"/>
    </row>
    <row r="16" spans="1:11" s="928" customFormat="1" ht="27" customHeight="1" x14ac:dyDescent="0.25">
      <c r="A16" s="924"/>
      <c r="B16" s="1496" t="s">
        <v>670</v>
      </c>
      <c r="C16" s="1496"/>
      <c r="D16" s="1496"/>
      <c r="E16" s="1496"/>
      <c r="F16" s="1496"/>
      <c r="G16" s="1496"/>
      <c r="H16" s="1496"/>
      <c r="I16" s="1016"/>
      <c r="J16" s="926"/>
      <c r="K16" s="927"/>
    </row>
    <row r="17" spans="1:11" ht="16.5" customHeight="1" x14ac:dyDescent="0.25">
      <c r="A17" s="921"/>
      <c r="B17" s="929" t="s">
        <v>671</v>
      </c>
      <c r="C17" s="921"/>
      <c r="D17" s="921"/>
      <c r="E17" s="921"/>
      <c r="F17" s="921"/>
      <c r="G17" s="921"/>
      <c r="H17" s="921"/>
      <c r="I17" s="921"/>
      <c r="J17" s="930"/>
      <c r="K17" s="921"/>
    </row>
    <row r="18" spans="1:11" s="928" customFormat="1" ht="90" customHeight="1" x14ac:dyDescent="0.25">
      <c r="B18" s="1487"/>
      <c r="C18" s="1488"/>
      <c r="D18" s="1488"/>
      <c r="E18" s="1488"/>
      <c r="F18" s="1488"/>
      <c r="G18" s="1488"/>
      <c r="H18" s="1488"/>
      <c r="I18" s="1488"/>
      <c r="J18" s="1488"/>
      <c r="K18" s="1489"/>
    </row>
    <row r="19" spans="1:11" s="928" customFormat="1" x14ac:dyDescent="0.25">
      <c r="A19" s="931"/>
      <c r="B19" s="923"/>
      <c r="D19" s="932"/>
      <c r="E19" s="932"/>
      <c r="F19" s="932"/>
      <c r="G19" s="932"/>
      <c r="H19" s="932"/>
      <c r="I19" s="932"/>
      <c r="J19" s="933"/>
      <c r="K19" s="933"/>
    </row>
    <row r="20" spans="1:11" s="928" customFormat="1" ht="18.75" customHeight="1" x14ac:dyDescent="0.25">
      <c r="A20" s="924" t="s">
        <v>91</v>
      </c>
      <c r="B20" s="1490" t="s">
        <v>672</v>
      </c>
      <c r="C20" s="1490"/>
      <c r="D20" s="1490"/>
      <c r="E20" s="1490"/>
      <c r="F20" s="1490"/>
      <c r="G20" s="1490"/>
      <c r="H20" s="1490"/>
      <c r="I20" s="1017"/>
      <c r="J20" s="926"/>
      <c r="K20" s="927"/>
    </row>
    <row r="21" spans="1:11" s="928" customFormat="1" ht="18.75" customHeight="1" x14ac:dyDescent="0.25">
      <c r="A21" s="924"/>
      <c r="B21" s="1494" t="s">
        <v>673</v>
      </c>
      <c r="C21" s="1494"/>
      <c r="D21" s="1494"/>
      <c r="E21" s="1494"/>
      <c r="F21" s="1494"/>
      <c r="G21" s="1494"/>
      <c r="H21" s="1494"/>
      <c r="I21" s="1017"/>
      <c r="J21" s="926"/>
      <c r="K21" s="927"/>
    </row>
    <row r="22" spans="1:11" ht="16.5" customHeight="1" x14ac:dyDescent="0.25">
      <c r="A22" s="921"/>
      <c r="B22" s="929" t="s">
        <v>674</v>
      </c>
      <c r="C22" s="921"/>
      <c r="D22" s="921"/>
      <c r="E22" s="921"/>
      <c r="F22" s="921"/>
      <c r="G22" s="921"/>
      <c r="H22" s="921"/>
      <c r="I22" s="921"/>
      <c r="J22" s="930"/>
      <c r="K22" s="921"/>
    </row>
    <row r="23" spans="1:11" s="928" customFormat="1" ht="90" customHeight="1" x14ac:dyDescent="0.25">
      <c r="B23" s="1487"/>
      <c r="C23" s="1488"/>
      <c r="D23" s="1488"/>
      <c r="E23" s="1488"/>
      <c r="F23" s="1488"/>
      <c r="G23" s="1488"/>
      <c r="H23" s="1488"/>
      <c r="I23" s="1488"/>
      <c r="J23" s="1488"/>
      <c r="K23" s="1489"/>
    </row>
    <row r="24" spans="1:11" s="928" customFormat="1" x14ac:dyDescent="0.25">
      <c r="A24" s="931"/>
      <c r="B24" s="934"/>
      <c r="C24" s="923"/>
      <c r="D24" s="932"/>
      <c r="E24" s="932"/>
      <c r="F24" s="932"/>
      <c r="G24" s="932"/>
      <c r="H24" s="932"/>
      <c r="I24" s="932"/>
      <c r="J24" s="933"/>
      <c r="K24" s="933"/>
    </row>
    <row r="25" spans="1:11" s="928" customFormat="1" ht="18.75" customHeight="1" x14ac:dyDescent="0.25">
      <c r="A25" s="924" t="s">
        <v>65</v>
      </c>
      <c r="B25" s="1490" t="s">
        <v>875</v>
      </c>
      <c r="C25" s="1490"/>
      <c r="D25" s="1490"/>
      <c r="E25" s="1490"/>
      <c r="F25" s="1490"/>
      <c r="G25" s="1490"/>
      <c r="H25" s="1490"/>
      <c r="I25" s="1017"/>
      <c r="J25" s="926"/>
      <c r="K25" s="927"/>
    </row>
    <row r="26" spans="1:11" ht="16.5" customHeight="1" x14ac:dyDescent="0.25">
      <c r="A26" s="921"/>
      <c r="B26" s="929" t="s">
        <v>671</v>
      </c>
      <c r="C26" s="921"/>
      <c r="D26" s="921"/>
      <c r="E26" s="921"/>
      <c r="F26" s="921"/>
      <c r="G26" s="921"/>
      <c r="H26" s="921"/>
      <c r="I26" s="921"/>
      <c r="J26" s="930"/>
      <c r="K26" s="921"/>
    </row>
    <row r="27" spans="1:11" s="928" customFormat="1" ht="90" customHeight="1" x14ac:dyDescent="0.25">
      <c r="B27" s="1487"/>
      <c r="C27" s="1488"/>
      <c r="D27" s="1488"/>
      <c r="E27" s="1488"/>
      <c r="F27" s="1488"/>
      <c r="G27" s="1488"/>
      <c r="H27" s="1488"/>
      <c r="I27" s="1488"/>
      <c r="J27" s="1488"/>
      <c r="K27" s="1489"/>
    </row>
    <row r="28" spans="1:11" s="928" customFormat="1" x14ac:dyDescent="0.25">
      <c r="A28" s="931"/>
      <c r="B28" s="934"/>
      <c r="C28" s="923"/>
      <c r="D28" s="932"/>
      <c r="E28" s="932"/>
      <c r="F28" s="932"/>
      <c r="G28" s="932"/>
      <c r="H28" s="932"/>
      <c r="I28" s="932"/>
      <c r="J28" s="933"/>
      <c r="K28" s="933"/>
    </row>
    <row r="29" spans="1:11" s="928" customFormat="1" ht="42.75" customHeight="1" x14ac:dyDescent="0.25">
      <c r="A29" s="924" t="s">
        <v>66</v>
      </c>
      <c r="B29" s="1491" t="s">
        <v>675</v>
      </c>
      <c r="C29" s="1491"/>
      <c r="D29" s="1491"/>
      <c r="E29" s="1491"/>
      <c r="F29" s="1491"/>
      <c r="G29" s="1491"/>
      <c r="H29" s="1491"/>
      <c r="I29" s="1017"/>
      <c r="J29" s="926"/>
      <c r="K29" s="927"/>
    </row>
    <row r="30" spans="1:11" s="928" customFormat="1" ht="18.75" customHeight="1" x14ac:dyDescent="0.25">
      <c r="A30" s="924"/>
      <c r="B30" s="1492" t="s">
        <v>676</v>
      </c>
      <c r="C30" s="1492"/>
      <c r="D30" s="1492"/>
      <c r="E30" s="1492"/>
      <c r="F30" s="1492"/>
      <c r="G30" s="1492"/>
      <c r="H30" s="1492"/>
      <c r="I30" s="935"/>
      <c r="J30" s="926"/>
      <c r="K30" s="927"/>
    </row>
    <row r="31" spans="1:11" ht="16.5" customHeight="1" x14ac:dyDescent="0.25">
      <c r="A31" s="921"/>
      <c r="B31" s="929" t="s">
        <v>671</v>
      </c>
      <c r="C31" s="921"/>
      <c r="D31" s="921"/>
      <c r="E31" s="921"/>
      <c r="F31" s="921"/>
      <c r="G31" s="921"/>
      <c r="H31" s="921"/>
      <c r="I31" s="921"/>
      <c r="J31" s="930"/>
      <c r="K31" s="921"/>
    </row>
    <row r="32" spans="1:11" s="928" customFormat="1" ht="90" customHeight="1" x14ac:dyDescent="0.25">
      <c r="B32" s="1487"/>
      <c r="C32" s="1488"/>
      <c r="D32" s="1488"/>
      <c r="E32" s="1488"/>
      <c r="F32" s="1488"/>
      <c r="G32" s="1488"/>
      <c r="H32" s="1488"/>
      <c r="I32" s="1488"/>
      <c r="J32" s="1488"/>
      <c r="K32" s="1489"/>
    </row>
    <row r="33" spans="1:11" s="928" customFormat="1" x14ac:dyDescent="0.25">
      <c r="A33" s="931"/>
      <c r="B33" s="934"/>
      <c r="C33" s="923"/>
      <c r="D33" s="932"/>
      <c r="E33" s="932"/>
      <c r="F33" s="932"/>
      <c r="G33" s="932"/>
      <c r="H33" s="932"/>
      <c r="I33" s="932"/>
      <c r="J33" s="933"/>
      <c r="K33" s="933"/>
    </row>
    <row r="34" spans="1:11" s="928" customFormat="1" ht="46.5" customHeight="1" x14ac:dyDescent="0.25">
      <c r="A34" s="924" t="s">
        <v>81</v>
      </c>
      <c r="B34" s="1491" t="s">
        <v>745</v>
      </c>
      <c r="C34" s="1491"/>
      <c r="D34" s="1491"/>
      <c r="E34" s="1491"/>
      <c r="F34" s="1491"/>
      <c r="G34" s="1491"/>
      <c r="H34" s="1491"/>
      <c r="I34" s="1017"/>
      <c r="J34" s="926"/>
      <c r="K34" s="927"/>
    </row>
    <row r="35" spans="1:11" s="928" customFormat="1" ht="18.75" customHeight="1" x14ac:dyDescent="0.25">
      <c r="A35" s="936"/>
      <c r="B35" s="1492" t="s">
        <v>677</v>
      </c>
      <c r="C35" s="1492"/>
      <c r="D35" s="935"/>
      <c r="E35" s="921"/>
      <c r="F35" s="921"/>
      <c r="G35" s="921"/>
      <c r="H35" s="921"/>
      <c r="I35" s="921"/>
      <c r="J35" s="930"/>
      <c r="K35" s="921"/>
    </row>
    <row r="36" spans="1:11" ht="16.5" customHeight="1" x14ac:dyDescent="0.25">
      <c r="A36" s="921"/>
      <c r="B36" s="929" t="s">
        <v>671</v>
      </c>
      <c r="C36" s="921"/>
      <c r="D36" s="921"/>
      <c r="E36" s="921"/>
      <c r="F36" s="921"/>
      <c r="G36" s="921"/>
      <c r="H36" s="921"/>
      <c r="I36" s="921"/>
      <c r="J36" s="930"/>
      <c r="K36" s="921"/>
    </row>
    <row r="37" spans="1:11" s="928" customFormat="1" ht="90" customHeight="1" x14ac:dyDescent="0.25">
      <c r="B37" s="1487"/>
      <c r="C37" s="1488"/>
      <c r="D37" s="1488"/>
      <c r="E37" s="1488"/>
      <c r="F37" s="1488"/>
      <c r="G37" s="1488"/>
      <c r="H37" s="1488"/>
      <c r="I37" s="1488"/>
      <c r="J37" s="1488"/>
      <c r="K37" s="1489"/>
    </row>
    <row r="38" spans="1:11" s="928" customFormat="1" x14ac:dyDescent="0.25">
      <c r="B38" s="923"/>
      <c r="C38" s="923"/>
      <c r="D38" s="923"/>
      <c r="E38" s="923"/>
      <c r="F38" s="923"/>
      <c r="G38" s="923"/>
      <c r="H38" s="923"/>
      <c r="I38" s="923"/>
      <c r="J38" s="923"/>
      <c r="K38" s="923"/>
    </row>
    <row r="39" spans="1:11" s="928" customFormat="1" x14ac:dyDescent="0.25">
      <c r="A39" s="924" t="s">
        <v>43</v>
      </c>
      <c r="B39" s="1096" t="s">
        <v>678</v>
      </c>
      <c r="C39" s="1096"/>
      <c r="D39" s="1096"/>
      <c r="E39" s="1096"/>
      <c r="F39" s="1096"/>
      <c r="G39" s="1096"/>
      <c r="H39" s="1096"/>
      <c r="I39" s="1018"/>
      <c r="J39" s="926"/>
      <c r="K39" s="927"/>
    </row>
    <row r="40" spans="1:11" s="928" customFormat="1" ht="12.75" customHeight="1" x14ac:dyDescent="0.25">
      <c r="B40" s="1096"/>
      <c r="C40" s="1096"/>
      <c r="D40" s="1096"/>
      <c r="E40" s="1096"/>
      <c r="F40" s="1096"/>
      <c r="G40" s="1096"/>
      <c r="H40" s="1096"/>
      <c r="I40" s="937"/>
      <c r="J40" s="923"/>
      <c r="K40" s="923"/>
    </row>
    <row r="41" spans="1:11" ht="22.5" customHeight="1" x14ac:dyDescent="0.25">
      <c r="A41" s="936"/>
      <c r="B41" s="1493" t="s">
        <v>679</v>
      </c>
      <c r="C41" s="1493"/>
      <c r="D41" s="1493"/>
      <c r="E41" s="1493"/>
      <c r="F41" s="1493"/>
      <c r="G41" s="1493"/>
      <c r="H41" s="1493"/>
      <c r="I41" s="1493"/>
      <c r="J41" s="1493"/>
      <c r="K41" s="1493"/>
    </row>
    <row r="42" spans="1:11" s="928" customFormat="1" ht="90" customHeight="1" x14ac:dyDescent="0.25">
      <c r="B42" s="1487"/>
      <c r="C42" s="1488"/>
      <c r="D42" s="1488"/>
      <c r="E42" s="1488"/>
      <c r="F42" s="1488"/>
      <c r="G42" s="1488"/>
      <c r="H42" s="1488"/>
      <c r="I42" s="1488"/>
      <c r="J42" s="1488"/>
      <c r="K42" s="1489"/>
    </row>
    <row r="43" spans="1:11" s="928" customFormat="1" x14ac:dyDescent="0.25">
      <c r="B43" s="938"/>
      <c r="C43" s="938"/>
      <c r="D43" s="938"/>
      <c r="E43" s="938"/>
      <c r="F43" s="938"/>
      <c r="G43" s="938"/>
      <c r="H43" s="938"/>
      <c r="I43" s="938"/>
      <c r="J43" s="938"/>
      <c r="K43" s="938"/>
    </row>
    <row r="44" spans="1:11" s="928" customFormat="1" x14ac:dyDescent="0.25">
      <c r="B44" s="938"/>
      <c r="C44" s="938"/>
      <c r="D44" s="938"/>
      <c r="E44" s="938"/>
      <c r="F44" s="938"/>
      <c r="G44" s="938"/>
      <c r="H44" s="938"/>
      <c r="I44" s="938"/>
      <c r="J44" s="938"/>
      <c r="K44" s="938"/>
    </row>
    <row r="45" spans="1:11" s="928" customFormat="1" x14ac:dyDescent="0.25">
      <c r="B45" s="938"/>
      <c r="C45" s="938"/>
      <c r="D45" s="938"/>
      <c r="E45" s="938"/>
      <c r="F45" s="938"/>
      <c r="G45" s="938"/>
      <c r="H45" s="938"/>
      <c r="I45" s="938"/>
      <c r="J45" s="938"/>
      <c r="K45" s="938"/>
    </row>
    <row r="46" spans="1:11" s="928" customFormat="1" x14ac:dyDescent="0.25">
      <c r="B46" s="938"/>
      <c r="C46" s="938"/>
      <c r="D46" s="938"/>
      <c r="E46" s="938"/>
      <c r="F46" s="938"/>
      <c r="G46" s="938"/>
      <c r="H46" s="938"/>
      <c r="I46" s="938"/>
      <c r="J46" s="938"/>
      <c r="K46" s="938"/>
    </row>
    <row r="47" spans="1:11" s="928" customFormat="1" x14ac:dyDescent="0.25">
      <c r="B47" s="938"/>
      <c r="C47" s="938"/>
      <c r="D47" s="938"/>
      <c r="E47" s="938"/>
      <c r="F47" s="938"/>
      <c r="G47" s="938"/>
      <c r="H47" s="938"/>
      <c r="I47" s="938"/>
      <c r="J47" s="938"/>
      <c r="K47" s="938"/>
    </row>
    <row r="48" spans="1:11" s="928" customFormat="1" x14ac:dyDescent="0.25">
      <c r="B48" s="938"/>
      <c r="C48" s="938"/>
      <c r="D48" s="938"/>
      <c r="E48" s="938"/>
      <c r="F48" s="938"/>
      <c r="G48" s="938"/>
      <c r="H48" s="938"/>
      <c r="I48" s="938"/>
      <c r="J48" s="938"/>
      <c r="K48" s="938"/>
    </row>
    <row r="49" spans="1:11" s="928" customFormat="1" x14ac:dyDescent="0.25">
      <c r="A49" s="931"/>
      <c r="B49" s="934"/>
      <c r="C49" s="923"/>
      <c r="D49" s="932"/>
      <c r="E49" s="932"/>
      <c r="F49" s="932"/>
      <c r="G49" s="932"/>
      <c r="H49" s="932"/>
      <c r="I49" s="932"/>
      <c r="J49" s="933"/>
      <c r="K49" s="933"/>
    </row>
    <row r="50" spans="1:11" s="928" customFormat="1" ht="15" customHeight="1" x14ac:dyDescent="0.25">
      <c r="A50" s="1483"/>
      <c r="B50" s="1483"/>
      <c r="D50" s="1483"/>
      <c r="E50" s="1483"/>
      <c r="F50" s="1483"/>
      <c r="G50" s="1003"/>
      <c r="H50" s="1002"/>
      <c r="J50" s="1484"/>
      <c r="K50" s="1484"/>
    </row>
    <row r="51" spans="1:11" s="940" customFormat="1" x14ac:dyDescent="0.25">
      <c r="A51" s="1485" t="s">
        <v>102</v>
      </c>
      <c r="B51" s="1485"/>
      <c r="C51" s="939"/>
      <c r="D51" s="1485" t="s">
        <v>121</v>
      </c>
      <c r="E51" s="1485"/>
      <c r="F51" s="1485"/>
      <c r="G51" s="1004"/>
      <c r="H51" s="993" t="s">
        <v>88</v>
      </c>
      <c r="I51" s="939"/>
      <c r="J51" s="1486" t="s">
        <v>90</v>
      </c>
      <c r="K51" s="1486"/>
    </row>
    <row r="52" spans="1:11" s="940" customFormat="1" x14ac:dyDescent="0.25"/>
    <row r="53" spans="1:11" s="940" customFormat="1" x14ac:dyDescent="0.25"/>
    <row r="54" spans="1:11" s="940" customFormat="1" x14ac:dyDescent="0.25"/>
    <row r="60" spans="1:11" x14ac:dyDescent="0.25">
      <c r="I60" s="917" t="s">
        <v>799</v>
      </c>
    </row>
    <row r="61" spans="1:11" x14ac:dyDescent="0.25">
      <c r="I61" s="917" t="s">
        <v>800</v>
      </c>
    </row>
  </sheetData>
  <sheetProtection formatCells="0" formatColumns="0" formatRows="0" insertColumns="0" insertRows="0" insertHyperlinks="0" deleteColumns="0" deleteRows="0" sort="0" autoFilter="0" pivotTables="0"/>
  <mergeCells count="25">
    <mergeCell ref="B21:H21"/>
    <mergeCell ref="E7:I7"/>
    <mergeCell ref="E6:I6"/>
    <mergeCell ref="B15:H15"/>
    <mergeCell ref="B16:H16"/>
    <mergeCell ref="B18:K18"/>
    <mergeCell ref="B20:H20"/>
    <mergeCell ref="B42:K42"/>
    <mergeCell ref="B23:K23"/>
    <mergeCell ref="B25:H25"/>
    <mergeCell ref="B27:K27"/>
    <mergeCell ref="B29:H29"/>
    <mergeCell ref="B30:H30"/>
    <mergeCell ref="B32:K32"/>
    <mergeCell ref="B34:H34"/>
    <mergeCell ref="B35:C35"/>
    <mergeCell ref="B37:K37"/>
    <mergeCell ref="B39:H40"/>
    <mergeCell ref="B41:K41"/>
    <mergeCell ref="A50:B50"/>
    <mergeCell ref="J50:K50"/>
    <mergeCell ref="A51:B51"/>
    <mergeCell ref="J51:K51"/>
    <mergeCell ref="D50:F50"/>
    <mergeCell ref="D51:F51"/>
  </mergeCells>
  <conditionalFormatting sqref="I15:I16 I20:I21 I25 I29 I34 I39">
    <cfRule type="cellIs" dxfId="9" priority="2" operator="equal">
      <formula>$I$60</formula>
    </cfRule>
  </conditionalFormatting>
  <conditionalFormatting sqref="I15:I16 I20:I21 I25 I29 I34 I39">
    <cfRule type="cellIs" dxfId="8" priority="1" operator="equal">
      <formula>$I$61</formula>
    </cfRule>
  </conditionalFormatting>
  <dataValidations count="1">
    <dataValidation type="list" allowBlank="1" showInputMessage="1" showErrorMessage="1" sqref="I15 I16 I20 I21 I25 I29 I34 I39" xr:uid="{11A5D8E3-D5C8-400E-A9A2-33C6BE9E923F}">
      <formula1>$I$60:$I$61</formula1>
    </dataValidation>
  </dataValidations>
  <pageMargins left="0.5" right="0.5" top="1" bottom="0.5" header="0.3" footer="0.3"/>
  <pageSetup paperSize="5" scale="89" firstPageNumber="62" fitToHeight="0" orientation="portrait" r:id="rId1"/>
  <headerFooter>
    <oddFooter>&amp;L&amp;A&amp;C
&amp;R&amp;P/&amp;N</oddFooter>
  </headerFooter>
  <rowBreaks count="1" manualBreakCount="1">
    <brk id="37" max="16383" man="1"/>
  </rowBreaks>
  <ignoredErrors>
    <ignoredError sqref="E6:E7 A11" unlockedFormula="1"/>
    <ignoredError sqref="A15:A25 A29 A34 A39"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186AB-8CC4-4C4B-8D4D-7D864BCEB912}">
  <sheetPr>
    <tabColor theme="9" tint="-0.249977111117893"/>
    <pageSetUpPr fitToPage="1"/>
  </sheetPr>
  <dimension ref="A1:L57"/>
  <sheetViews>
    <sheetView showGridLines="0" zoomScaleNormal="100" workbookViewId="0"/>
  </sheetViews>
  <sheetFormatPr defaultColWidth="9.109375" defaultRowHeight="13.2" x14ac:dyDescent="0.25"/>
  <cols>
    <col min="1" max="1" width="2.88671875" style="917" customWidth="1"/>
    <col min="2" max="2" width="14.33203125" style="917" customWidth="1"/>
    <col min="3" max="3" width="13.6640625" style="917" customWidth="1"/>
    <col min="4" max="4" width="13.44140625" style="917" customWidth="1"/>
    <col min="5" max="5" width="5.44140625" style="917" bestFit="1" customWidth="1"/>
    <col min="6" max="6" width="11.109375" style="917" customWidth="1"/>
    <col min="7" max="7" width="3.5546875" style="917" customWidth="1"/>
    <col min="8" max="8" width="15.6640625" style="917" customWidth="1"/>
    <col min="9" max="9" width="16.5546875" style="917" customWidth="1"/>
    <col min="10" max="10" width="5.88671875" style="917" customWidth="1"/>
    <col min="11" max="11" width="7" style="917" customWidth="1"/>
    <col min="12" max="12" width="34.5546875" style="917" customWidth="1"/>
    <col min="13" max="14" width="9.109375" style="917"/>
    <col min="15" max="15" width="22.88671875" style="917" bestFit="1" customWidth="1"/>
    <col min="16" max="16384" width="9.109375" style="917"/>
  </cols>
  <sheetData>
    <row r="1" spans="1:12" ht="15.6" x14ac:dyDescent="0.3">
      <c r="A1" s="801" t="s">
        <v>1</v>
      </c>
      <c r="B1" s="798"/>
      <c r="C1" s="798"/>
      <c r="D1" s="798"/>
      <c r="E1" s="798"/>
      <c r="F1" s="798"/>
      <c r="G1" s="798"/>
      <c r="H1" s="798"/>
      <c r="I1" s="798"/>
      <c r="J1" s="798"/>
      <c r="K1" s="798"/>
    </row>
    <row r="2" spans="1:12" ht="13.8" x14ac:dyDescent="0.25">
      <c r="A2" s="796"/>
      <c r="B2" s="798"/>
      <c r="C2" s="798"/>
      <c r="D2" s="798"/>
      <c r="E2" s="798"/>
      <c r="F2" s="798"/>
      <c r="G2" s="798"/>
      <c r="H2" s="798"/>
      <c r="I2" s="798"/>
      <c r="J2" s="798"/>
      <c r="K2" s="798"/>
    </row>
    <row r="3" spans="1:12" s="918" customFormat="1" ht="15" x14ac:dyDescent="0.25">
      <c r="A3" s="796" t="s">
        <v>18</v>
      </c>
      <c r="B3" s="799"/>
      <c r="C3" s="799"/>
      <c r="D3" s="799"/>
      <c r="E3" s="799"/>
      <c r="F3" s="798"/>
      <c r="G3" s="798"/>
      <c r="H3" s="798"/>
      <c r="I3" s="798"/>
      <c r="J3" s="798"/>
      <c r="K3" s="798"/>
    </row>
    <row r="4" spans="1:12" s="919" customFormat="1" ht="13.8" x14ac:dyDescent="0.25">
      <c r="A4" s="795" t="s">
        <v>19</v>
      </c>
      <c r="B4" s="800"/>
      <c r="C4" s="800"/>
      <c r="D4" s="800"/>
      <c r="E4" s="800"/>
      <c r="F4" s="793"/>
      <c r="G4" s="793"/>
      <c r="H4" s="793"/>
      <c r="I4" s="793"/>
      <c r="J4" s="793"/>
      <c r="K4" s="793"/>
    </row>
    <row r="5" spans="1:12" s="919" customFormat="1" ht="13.8" x14ac:dyDescent="0.25">
      <c r="A5" s="796"/>
      <c r="B5" s="798"/>
      <c r="C5" s="798"/>
      <c r="D5" s="798"/>
      <c r="E5" s="798"/>
      <c r="F5" s="798"/>
      <c r="G5" s="798"/>
      <c r="H5" s="798"/>
      <c r="I5" s="798"/>
      <c r="J5" s="798"/>
      <c r="K5" s="798"/>
    </row>
    <row r="6" spans="1:12" s="919" customFormat="1" ht="13.8" x14ac:dyDescent="0.25">
      <c r="A6" s="796" t="s">
        <v>70</v>
      </c>
      <c r="B6" s="799"/>
      <c r="C6" s="799"/>
      <c r="D6" s="798"/>
      <c r="E6" s="1324" t="str">
        <f>+'Title Page'!$D$19</f>
        <v xml:space="preserve"> </v>
      </c>
      <c r="F6" s="1324"/>
      <c r="G6" s="1324"/>
      <c r="H6" s="1324"/>
      <c r="I6" s="1324"/>
      <c r="J6" s="798"/>
      <c r="K6" s="798"/>
    </row>
    <row r="7" spans="1:12" s="919" customFormat="1" ht="13.8" x14ac:dyDescent="0.25">
      <c r="A7" s="796" t="s">
        <v>69</v>
      </c>
      <c r="B7" s="798"/>
      <c r="C7" s="798"/>
      <c r="D7" s="798"/>
      <c r="E7" s="1495" t="str">
        <f>+'Title Page'!$D$20</f>
        <v xml:space="preserve"> </v>
      </c>
      <c r="F7" s="1495"/>
      <c r="G7" s="1495"/>
      <c r="H7" s="1495"/>
      <c r="I7" s="1495"/>
      <c r="J7" s="798"/>
      <c r="K7" s="798"/>
    </row>
    <row r="8" spans="1:12" s="919" customFormat="1" ht="13.8" x14ac:dyDescent="0.25">
      <c r="A8" s="796"/>
      <c r="B8" s="799"/>
      <c r="C8" s="799"/>
      <c r="D8" s="799"/>
      <c r="E8" s="941"/>
      <c r="F8" s="798"/>
      <c r="G8" s="798"/>
      <c r="H8" s="798"/>
      <c r="I8" s="798"/>
      <c r="J8" s="798"/>
      <c r="K8" s="798"/>
    </row>
    <row r="9" spans="1:12" s="919" customFormat="1" ht="13.8" x14ac:dyDescent="0.25">
      <c r="A9" s="797" t="s">
        <v>390</v>
      </c>
      <c r="B9" s="796"/>
      <c r="C9" s="796"/>
      <c r="D9" s="796"/>
      <c r="E9" s="796"/>
      <c r="F9" s="729"/>
      <c r="G9" s="729"/>
      <c r="H9" s="729"/>
      <c r="I9" s="729"/>
      <c r="J9" s="729"/>
      <c r="K9" s="729"/>
    </row>
    <row r="10" spans="1:12" s="918" customFormat="1" ht="15" x14ac:dyDescent="0.25">
      <c r="A10" s="920" t="s">
        <v>680</v>
      </c>
      <c r="B10" s="796"/>
      <c r="C10" s="796"/>
      <c r="D10" s="796"/>
      <c r="E10" s="729"/>
      <c r="F10" s="729"/>
      <c r="G10" s="729"/>
      <c r="H10" s="729"/>
      <c r="I10" s="729"/>
      <c r="J10" s="729"/>
      <c r="K10" s="729"/>
    </row>
    <row r="11" spans="1:12" s="918" customFormat="1" ht="15" x14ac:dyDescent="0.25">
      <c r="A11" s="121" t="str">
        <f>+'Table of Contents - Part 3'!$A$11</f>
        <v>FISCAL YEAR ENDED:  JUNE 30, 2025</v>
      </c>
      <c r="B11" s="795"/>
      <c r="C11" s="795"/>
      <c r="D11" s="795"/>
      <c r="E11" s="794"/>
      <c r="F11" s="794"/>
      <c r="G11" s="794"/>
      <c r="H11" s="794"/>
      <c r="I11" s="793"/>
      <c r="J11" s="792"/>
      <c r="K11" s="660" t="str">
        <f>'Table of Contents - Part 3'!$E$16</f>
        <v>DUE DATE:  8/29/2025</v>
      </c>
    </row>
    <row r="12" spans="1:12" x14ac:dyDescent="0.25">
      <c r="A12" s="921"/>
      <c r="B12" s="921"/>
      <c r="C12" s="921"/>
      <c r="D12" s="921"/>
      <c r="E12" s="921"/>
      <c r="F12" s="921"/>
      <c r="G12" s="921"/>
      <c r="H12" s="921"/>
      <c r="I12" s="921"/>
      <c r="J12" s="921"/>
      <c r="K12" s="921"/>
    </row>
    <row r="13" spans="1:12" ht="45.75" customHeight="1" x14ac:dyDescent="0.25">
      <c r="A13" s="922" t="s">
        <v>681</v>
      </c>
      <c r="B13" s="921"/>
      <c r="C13" s="921"/>
      <c r="D13" s="921"/>
      <c r="E13" s="921"/>
      <c r="G13" s="921"/>
      <c r="H13" s="921"/>
      <c r="I13" s="1006" t="s">
        <v>798</v>
      </c>
      <c r="J13" s="921"/>
      <c r="K13" s="921"/>
      <c r="L13" s="922"/>
    </row>
    <row r="14" spans="1:12" x14ac:dyDescent="0.25">
      <c r="B14" s="923"/>
      <c r="C14" s="923"/>
      <c r="D14" s="923"/>
      <c r="E14" s="923"/>
      <c r="F14" s="923"/>
      <c r="G14" s="923"/>
      <c r="H14" s="923"/>
      <c r="I14" s="923"/>
      <c r="J14" s="923"/>
      <c r="K14" s="923"/>
    </row>
    <row r="15" spans="1:12" s="928" customFormat="1" ht="18.75" customHeight="1" x14ac:dyDescent="0.25">
      <c r="A15" s="924" t="s">
        <v>92</v>
      </c>
      <c r="B15" s="1490" t="s">
        <v>682</v>
      </c>
      <c r="C15" s="1490"/>
      <c r="D15" s="1490"/>
      <c r="E15" s="1490"/>
      <c r="F15" s="1490"/>
      <c r="G15" s="1490"/>
      <c r="H15" s="1490"/>
      <c r="I15" s="1017"/>
      <c r="J15" s="926"/>
      <c r="K15" s="927"/>
    </row>
    <row r="16" spans="1:12" s="928" customFormat="1" x14ac:dyDescent="0.25">
      <c r="A16" s="924"/>
      <c r="B16" s="1494" t="s">
        <v>683</v>
      </c>
      <c r="C16" s="1494"/>
      <c r="D16" s="1494"/>
      <c r="E16" s="1494"/>
      <c r="F16" s="1494"/>
      <c r="G16" s="1494"/>
      <c r="H16" s="1494"/>
      <c r="I16" s="942"/>
      <c r="J16" s="926"/>
      <c r="K16" s="927"/>
    </row>
    <row r="17" spans="1:11" ht="34.5" customHeight="1" x14ac:dyDescent="0.25">
      <c r="A17" s="936"/>
      <c r="B17" s="1493" t="s">
        <v>684</v>
      </c>
      <c r="C17" s="1493"/>
      <c r="D17" s="1493"/>
      <c r="E17" s="1493"/>
      <c r="F17" s="1493"/>
      <c r="G17" s="1493"/>
      <c r="H17" s="1493"/>
      <c r="I17" s="1493"/>
      <c r="J17" s="1493"/>
      <c r="K17" s="1493"/>
    </row>
    <row r="18" spans="1:11" s="928" customFormat="1" ht="80.099999999999994" customHeight="1" x14ac:dyDescent="0.25">
      <c r="B18" s="1487"/>
      <c r="C18" s="1488"/>
      <c r="D18" s="1488"/>
      <c r="E18" s="1488"/>
      <c r="F18" s="1488"/>
      <c r="G18" s="1488"/>
      <c r="H18" s="1488"/>
      <c r="I18" s="1488"/>
      <c r="J18" s="1488"/>
      <c r="K18" s="1489"/>
    </row>
    <row r="19" spans="1:11" s="928" customFormat="1" ht="18.75" customHeight="1" x14ac:dyDescent="0.25">
      <c r="A19" s="924"/>
      <c r="B19" s="927"/>
      <c r="C19" s="927"/>
      <c r="D19" s="927"/>
      <c r="E19" s="927"/>
      <c r="F19" s="927"/>
      <c r="G19" s="927"/>
      <c r="H19" s="927"/>
      <c r="I19" s="927"/>
      <c r="J19" s="926"/>
      <c r="K19" s="927"/>
    </row>
    <row r="20" spans="1:11" s="928" customFormat="1" ht="30" customHeight="1" x14ac:dyDescent="0.25">
      <c r="A20" s="924" t="s">
        <v>91</v>
      </c>
      <c r="B20" s="1491" t="s">
        <v>685</v>
      </c>
      <c r="C20" s="1491"/>
      <c r="D20" s="1491"/>
      <c r="E20" s="1491"/>
      <c r="F20" s="1491"/>
      <c r="G20" s="1491"/>
      <c r="H20" s="1491"/>
      <c r="I20" s="1017"/>
      <c r="J20" s="926"/>
      <c r="K20" s="927"/>
    </row>
    <row r="21" spans="1:11" s="928" customFormat="1" x14ac:dyDescent="0.25">
      <c r="A21" s="924"/>
      <c r="B21" s="1494" t="s">
        <v>683</v>
      </c>
      <c r="C21" s="1494"/>
      <c r="D21" s="1494"/>
      <c r="E21" s="1494"/>
      <c r="F21" s="1494"/>
      <c r="G21" s="1494"/>
      <c r="H21" s="1494"/>
      <c r="I21" s="942"/>
      <c r="J21" s="926"/>
      <c r="K21" s="927"/>
    </row>
    <row r="22" spans="1:11" ht="34.5" customHeight="1" x14ac:dyDescent="0.25">
      <c r="A22" s="936"/>
      <c r="B22" s="1493" t="s">
        <v>686</v>
      </c>
      <c r="C22" s="1493"/>
      <c r="D22" s="1493"/>
      <c r="E22" s="1493"/>
      <c r="F22" s="1493"/>
      <c r="G22" s="1493"/>
      <c r="H22" s="1493"/>
      <c r="I22" s="1493"/>
      <c r="J22" s="1493"/>
      <c r="K22" s="1493"/>
    </row>
    <row r="23" spans="1:11" s="928" customFormat="1" ht="80.099999999999994" customHeight="1" x14ac:dyDescent="0.25">
      <c r="B23" s="1487"/>
      <c r="C23" s="1488"/>
      <c r="D23" s="1488"/>
      <c r="E23" s="1488"/>
      <c r="F23" s="1488"/>
      <c r="G23" s="1488"/>
      <c r="H23" s="1488"/>
      <c r="I23" s="1488"/>
      <c r="J23" s="1488"/>
      <c r="K23" s="1489"/>
    </row>
    <row r="24" spans="1:11" s="928" customFormat="1" x14ac:dyDescent="0.25">
      <c r="B24" s="923"/>
      <c r="C24" s="923"/>
      <c r="D24" s="923"/>
      <c r="E24" s="923"/>
      <c r="F24" s="923"/>
      <c r="G24" s="923"/>
      <c r="H24" s="923"/>
      <c r="I24" s="923"/>
      <c r="J24" s="923"/>
      <c r="K24" s="923"/>
    </row>
    <row r="25" spans="1:11" s="928" customFormat="1" ht="18.75" customHeight="1" x14ac:dyDescent="0.25">
      <c r="A25" s="924" t="s">
        <v>65</v>
      </c>
      <c r="B25" s="1490" t="s">
        <v>687</v>
      </c>
      <c r="C25" s="1490"/>
      <c r="D25" s="1490"/>
      <c r="E25" s="1490"/>
      <c r="F25" s="1490"/>
      <c r="G25" s="1490"/>
      <c r="H25" s="1490"/>
      <c r="I25" s="1017"/>
      <c r="J25" s="926"/>
      <c r="K25" s="927"/>
    </row>
    <row r="26" spans="1:11" ht="15" customHeight="1" x14ac:dyDescent="0.25">
      <c r="A26" s="921"/>
      <c r="B26" s="929" t="s">
        <v>671</v>
      </c>
      <c r="C26" s="921"/>
      <c r="D26" s="921"/>
      <c r="E26" s="921"/>
      <c r="F26" s="921"/>
      <c r="G26" s="921"/>
      <c r="H26" s="921"/>
      <c r="I26" s="921"/>
      <c r="J26" s="930"/>
      <c r="K26" s="921"/>
    </row>
    <row r="27" spans="1:11" s="928" customFormat="1" ht="80.099999999999994" customHeight="1" x14ac:dyDescent="0.25">
      <c r="B27" s="1487"/>
      <c r="C27" s="1488"/>
      <c r="D27" s="1488"/>
      <c r="E27" s="1488"/>
      <c r="F27" s="1488"/>
      <c r="G27" s="1488"/>
      <c r="H27" s="1488"/>
      <c r="I27" s="1488"/>
      <c r="J27" s="1488"/>
      <c r="K27" s="1489"/>
    </row>
    <row r="28" spans="1:11" s="928" customFormat="1" x14ac:dyDescent="0.25">
      <c r="B28" s="923"/>
      <c r="C28" s="923"/>
      <c r="D28" s="923"/>
      <c r="E28" s="923"/>
      <c r="F28" s="923"/>
      <c r="G28" s="923"/>
      <c r="H28" s="923"/>
      <c r="I28" s="923"/>
      <c r="J28" s="923"/>
      <c r="K28" s="923"/>
    </row>
    <row r="29" spans="1:11" s="928" customFormat="1" ht="30" customHeight="1" x14ac:dyDescent="0.25">
      <c r="A29" s="924" t="s">
        <v>66</v>
      </c>
      <c r="B29" s="1499" t="s">
        <v>688</v>
      </c>
      <c r="C29" s="1499"/>
      <c r="D29" s="1499"/>
      <c r="E29" s="1499"/>
      <c r="F29" s="1499"/>
      <c r="G29" s="1499"/>
      <c r="H29" s="1499"/>
      <c r="I29" s="1017"/>
      <c r="J29" s="926"/>
      <c r="K29" s="927"/>
    </row>
    <row r="30" spans="1:11" ht="34.5" customHeight="1" x14ac:dyDescent="0.25">
      <c r="A30" s="936"/>
      <c r="B30" s="1493" t="s">
        <v>689</v>
      </c>
      <c r="C30" s="1493"/>
      <c r="D30" s="1493"/>
      <c r="E30" s="1493"/>
      <c r="F30" s="1493"/>
      <c r="G30" s="1493"/>
      <c r="H30" s="1493"/>
      <c r="I30" s="1493"/>
      <c r="J30" s="1493"/>
      <c r="K30" s="1493"/>
    </row>
    <row r="31" spans="1:11" s="928" customFormat="1" ht="80.099999999999994" customHeight="1" x14ac:dyDescent="0.25">
      <c r="B31" s="1487"/>
      <c r="C31" s="1488"/>
      <c r="D31" s="1488"/>
      <c r="E31" s="1488"/>
      <c r="F31" s="1488"/>
      <c r="G31" s="1488"/>
      <c r="H31" s="1488"/>
      <c r="I31" s="1488"/>
      <c r="J31" s="1488"/>
      <c r="K31" s="1489"/>
    </row>
    <row r="32" spans="1:11" s="928" customFormat="1" x14ac:dyDescent="0.25">
      <c r="B32" s="923"/>
      <c r="C32" s="923"/>
      <c r="D32" s="923"/>
      <c r="E32" s="923"/>
      <c r="F32" s="923"/>
      <c r="G32" s="923"/>
      <c r="H32" s="923"/>
      <c r="I32" s="923"/>
      <c r="J32" s="923"/>
      <c r="K32" s="923"/>
    </row>
    <row r="33" spans="1:11" s="928" customFormat="1" x14ac:dyDescent="0.25">
      <c r="A33" s="924" t="s">
        <v>81</v>
      </c>
      <c r="B33" s="1096" t="s">
        <v>690</v>
      </c>
      <c r="C33" s="1096"/>
      <c r="D33" s="1096"/>
      <c r="E33" s="1096"/>
      <c r="F33" s="1096"/>
      <c r="G33" s="1096"/>
      <c r="H33" s="1096"/>
      <c r="I33" s="1018"/>
      <c r="J33" s="926"/>
      <c r="K33" s="927"/>
    </row>
    <row r="34" spans="1:11" s="928" customFormat="1" ht="12.75" customHeight="1" x14ac:dyDescent="0.25">
      <c r="B34" s="1096"/>
      <c r="C34" s="1096"/>
      <c r="D34" s="1096"/>
      <c r="E34" s="1096"/>
      <c r="F34" s="1096"/>
      <c r="G34" s="1096"/>
      <c r="H34" s="1096"/>
      <c r="I34" s="937"/>
      <c r="J34" s="923"/>
      <c r="K34" s="923"/>
    </row>
    <row r="35" spans="1:11" ht="23.25" customHeight="1" x14ac:dyDescent="0.25">
      <c r="A35" s="936"/>
      <c r="B35" s="1493" t="s">
        <v>679</v>
      </c>
      <c r="C35" s="1493"/>
      <c r="D35" s="1493"/>
      <c r="E35" s="1493"/>
      <c r="F35" s="1493"/>
      <c r="G35" s="1493"/>
      <c r="H35" s="1493"/>
      <c r="I35" s="1493"/>
      <c r="J35" s="1493"/>
      <c r="K35" s="1493"/>
    </row>
    <row r="36" spans="1:11" s="928" customFormat="1" ht="80.099999999999994" customHeight="1" x14ac:dyDescent="0.25">
      <c r="B36" s="1487"/>
      <c r="C36" s="1488"/>
      <c r="D36" s="1488"/>
      <c r="E36" s="1488"/>
      <c r="F36" s="1488"/>
      <c r="G36" s="1488"/>
      <c r="H36" s="1488"/>
      <c r="I36" s="1488"/>
      <c r="J36" s="1488"/>
      <c r="K36" s="1489"/>
    </row>
    <row r="37" spans="1:11" s="928" customFormat="1" ht="12.75" customHeight="1" x14ac:dyDescent="0.25">
      <c r="B37" s="900"/>
      <c r="C37" s="900"/>
      <c r="D37" s="900"/>
      <c r="E37" s="900"/>
      <c r="F37" s="900"/>
      <c r="G37" s="900"/>
      <c r="H37" s="900"/>
      <c r="I37" s="937"/>
      <c r="J37" s="923"/>
      <c r="K37" s="923"/>
    </row>
    <row r="38" spans="1:11" s="928" customFormat="1" ht="15" customHeight="1" x14ac:dyDescent="0.25">
      <c r="A38" s="1483"/>
      <c r="B38" s="1483"/>
      <c r="D38" s="1498"/>
      <c r="E38" s="1498"/>
      <c r="F38" s="1498"/>
      <c r="G38" s="1003"/>
      <c r="H38" s="1002"/>
      <c r="J38" s="1484"/>
      <c r="K38" s="1484"/>
    </row>
    <row r="39" spans="1:11" s="940" customFormat="1" x14ac:dyDescent="0.25">
      <c r="A39" s="1485" t="s">
        <v>102</v>
      </c>
      <c r="B39" s="1485"/>
      <c r="C39" s="939"/>
      <c r="D39" s="1497" t="s">
        <v>121</v>
      </c>
      <c r="E39" s="1497"/>
      <c r="F39" s="1497"/>
      <c r="H39" s="1005" t="s">
        <v>88</v>
      </c>
      <c r="I39" s="939"/>
      <c r="J39" s="1486" t="s">
        <v>90</v>
      </c>
      <c r="K39" s="1486"/>
    </row>
    <row r="40" spans="1:11" s="940" customFormat="1" x14ac:dyDescent="0.25"/>
    <row r="41" spans="1:11" s="940" customFormat="1" x14ac:dyDescent="0.25"/>
    <row r="42" spans="1:11" s="940" customFormat="1" x14ac:dyDescent="0.25"/>
    <row r="56" spans="9:9" x14ac:dyDescent="0.25">
      <c r="I56" s="917" t="s">
        <v>799</v>
      </c>
    </row>
    <row r="57" spans="9:9" x14ac:dyDescent="0.25">
      <c r="I57" s="917" t="s">
        <v>800</v>
      </c>
    </row>
  </sheetData>
  <sheetProtection formatCells="0" formatColumns="0" formatRows="0" insertColumns="0" insertRows="0" insertHyperlinks="0" deleteColumns="0" deleteRows="0" sort="0" autoFilter="0" pivotTables="0"/>
  <mergeCells count="24">
    <mergeCell ref="B27:K27"/>
    <mergeCell ref="B29:H29"/>
    <mergeCell ref="E6:I6"/>
    <mergeCell ref="B15:H15"/>
    <mergeCell ref="B16:H16"/>
    <mergeCell ref="B17:K17"/>
    <mergeCell ref="B18:K18"/>
    <mergeCell ref="B20:H20"/>
    <mergeCell ref="A39:B39"/>
    <mergeCell ref="J39:K39"/>
    <mergeCell ref="E7:I7"/>
    <mergeCell ref="B30:K30"/>
    <mergeCell ref="B31:K31"/>
    <mergeCell ref="B33:H34"/>
    <mergeCell ref="B35:K35"/>
    <mergeCell ref="B36:K36"/>
    <mergeCell ref="A38:B38"/>
    <mergeCell ref="J38:K38"/>
    <mergeCell ref="B21:H21"/>
    <mergeCell ref="B22:K22"/>
    <mergeCell ref="B23:K23"/>
    <mergeCell ref="D39:F39"/>
    <mergeCell ref="D38:F38"/>
    <mergeCell ref="B25:H25"/>
  </mergeCells>
  <conditionalFormatting sqref="I15 I20 I25 I29 I33">
    <cfRule type="cellIs" dxfId="7" priority="1" operator="equal">
      <formula>$I$57</formula>
    </cfRule>
    <cfRule type="cellIs" dxfId="6" priority="2" operator="equal">
      <formula>$I$56</formula>
    </cfRule>
  </conditionalFormatting>
  <dataValidations count="1">
    <dataValidation type="list" allowBlank="1" showInputMessage="1" showErrorMessage="1" sqref="I15 I20 I25 I29 I33" xr:uid="{A2155717-2E72-4E68-90D9-34738D917C67}">
      <formula1>$I$56:$I$57</formula1>
    </dataValidation>
  </dataValidations>
  <pageMargins left="0.5" right="0.5" top="1" bottom="0.5" header="0.3" footer="0.3"/>
  <pageSetup paperSize="5" scale="89" firstPageNumber="62" fitToHeight="0" orientation="portrait" r:id="rId1"/>
  <headerFooter>
    <oddFooter>&amp;L&amp;A&amp;C
&amp;R&amp;P/&amp;N</oddFooter>
  </headerFooter>
  <ignoredErrors>
    <ignoredError sqref="E6:E7 A11" unlockedFormula="1"/>
    <ignoredError sqref="A15:A25 A29:A36"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C3151-47A5-4524-9C93-EF384B868D6B}">
  <sheetPr>
    <tabColor theme="9" tint="-0.249977111117893"/>
    <pageSetUpPr fitToPage="1"/>
  </sheetPr>
  <dimension ref="A1:M174"/>
  <sheetViews>
    <sheetView showGridLines="0" zoomScaleNormal="100" workbookViewId="0"/>
  </sheetViews>
  <sheetFormatPr defaultColWidth="9.109375" defaultRowHeight="13.2" x14ac:dyDescent="0.25"/>
  <cols>
    <col min="1" max="1" width="3.6640625" style="729" customWidth="1"/>
    <col min="2" max="2" width="7" style="729" customWidth="1"/>
    <col min="3" max="3" width="19.88671875" style="729" customWidth="1"/>
    <col min="4" max="4" width="3.44140625" style="729" customWidth="1"/>
    <col min="5" max="5" width="26.5546875" style="729" customWidth="1"/>
    <col min="6" max="6" width="3.5546875" style="729" customWidth="1"/>
    <col min="7" max="7" width="14.33203125" style="729" customWidth="1"/>
    <col min="8" max="8" width="4.5546875" style="729" customWidth="1"/>
    <col min="9" max="9" width="11.88671875" style="729" customWidth="1"/>
    <col min="10" max="10" width="7.33203125" style="729" customWidth="1"/>
    <col min="11" max="11" width="13.6640625" style="729" customWidth="1"/>
    <col min="12" max="12" width="5.109375" style="729" customWidth="1"/>
    <col min="13" max="16384" width="9.109375" style="729"/>
  </cols>
  <sheetData>
    <row r="1" spans="1:13" ht="15" customHeight="1" x14ac:dyDescent="0.3">
      <c r="A1" s="801" t="s">
        <v>1</v>
      </c>
      <c r="B1" s="943"/>
      <c r="C1" s="943"/>
      <c r="D1" s="944"/>
      <c r="E1" s="944"/>
      <c r="F1" s="944"/>
      <c r="G1" s="944"/>
      <c r="H1" s="944"/>
      <c r="I1" s="944"/>
      <c r="J1" s="944"/>
      <c r="K1" s="944"/>
      <c r="L1" s="944"/>
      <c r="M1" s="944"/>
    </row>
    <row r="2" spans="1:13" ht="15" customHeight="1" x14ac:dyDescent="0.25">
      <c r="A2" s="796"/>
      <c r="B2" s="945"/>
      <c r="C2" s="945"/>
      <c r="D2" s="944"/>
      <c r="E2" s="944"/>
      <c r="F2" s="944"/>
      <c r="G2" s="944"/>
      <c r="H2" s="944"/>
      <c r="I2" s="944"/>
      <c r="J2" s="944"/>
      <c r="K2" s="944"/>
      <c r="L2" s="944"/>
      <c r="M2" s="944"/>
    </row>
    <row r="3" spans="1:13" ht="15" customHeight="1" x14ac:dyDescent="0.25">
      <c r="A3" s="796" t="s">
        <v>18</v>
      </c>
      <c r="B3" s="945"/>
      <c r="C3" s="945"/>
      <c r="D3" s="944"/>
      <c r="E3" s="945"/>
      <c r="F3" s="945"/>
      <c r="G3" s="945"/>
      <c r="H3" s="945"/>
      <c r="I3" s="944"/>
      <c r="J3" s="944"/>
      <c r="K3" s="944"/>
      <c r="L3" s="944"/>
      <c r="M3" s="944"/>
    </row>
    <row r="4" spans="1:13" ht="15" customHeight="1" x14ac:dyDescent="0.25">
      <c r="A4" s="795" t="s">
        <v>19</v>
      </c>
      <c r="B4" s="946"/>
      <c r="C4" s="946"/>
      <c r="D4" s="944"/>
      <c r="E4" s="946"/>
      <c r="F4" s="946"/>
      <c r="G4" s="946"/>
      <c r="H4" s="946"/>
      <c r="I4" s="947"/>
      <c r="J4" s="947"/>
      <c r="K4" s="944"/>
      <c r="L4" s="944"/>
      <c r="M4" s="944"/>
    </row>
    <row r="5" spans="1:13" ht="15" customHeight="1" x14ac:dyDescent="0.25">
      <c r="A5" s="796"/>
      <c r="B5" s="945"/>
      <c r="C5" s="945"/>
      <c r="D5" s="948"/>
      <c r="E5" s="945"/>
      <c r="F5" s="945"/>
      <c r="G5" s="945"/>
      <c r="H5" s="945"/>
      <c r="I5" s="944"/>
      <c r="J5" s="944"/>
      <c r="L5" s="944"/>
      <c r="M5" s="944"/>
    </row>
    <row r="6" spans="1:13" ht="15" customHeight="1" x14ac:dyDescent="0.25">
      <c r="A6" s="796" t="s">
        <v>70</v>
      </c>
      <c r="B6" s="945"/>
      <c r="C6" s="945"/>
      <c r="D6" s="944"/>
      <c r="E6" s="1324" t="str">
        <f>+'Title Page'!$D$19</f>
        <v xml:space="preserve"> </v>
      </c>
      <c r="F6" s="1324"/>
      <c r="G6" s="1324"/>
      <c r="H6" s="1324"/>
      <c r="I6" s="949"/>
      <c r="M6" s="944"/>
    </row>
    <row r="7" spans="1:13" ht="15" customHeight="1" x14ac:dyDescent="0.25">
      <c r="A7" s="796" t="s">
        <v>69</v>
      </c>
      <c r="B7" s="945"/>
      <c r="C7" s="945"/>
      <c r="D7" s="944"/>
      <c r="E7" s="1495" t="str">
        <f>+'Title Page'!$D$20</f>
        <v xml:space="preserve"> </v>
      </c>
      <c r="F7" s="1495"/>
      <c r="G7" s="1495"/>
      <c r="H7" s="1495"/>
      <c r="I7" s="949"/>
      <c r="J7" s="949"/>
      <c r="M7" s="944"/>
    </row>
    <row r="8" spans="1:13" ht="15" customHeight="1" x14ac:dyDescent="0.25">
      <c r="A8" s="796"/>
      <c r="B8" s="182"/>
      <c r="C8" s="182"/>
      <c r="D8" s="182"/>
      <c r="E8" s="182"/>
      <c r="F8" s="182"/>
      <c r="G8" s="182"/>
      <c r="H8" s="182"/>
      <c r="I8" s="182"/>
      <c r="J8" s="182"/>
      <c r="K8" s="182"/>
      <c r="L8" s="182"/>
      <c r="M8" s="182"/>
    </row>
    <row r="9" spans="1:13" ht="15" customHeight="1" x14ac:dyDescent="0.25">
      <c r="A9" s="797" t="s">
        <v>390</v>
      </c>
      <c r="B9" s="797"/>
      <c r="C9" s="797"/>
      <c r="D9" s="57"/>
      <c r="E9" s="57"/>
      <c r="F9" s="57"/>
      <c r="G9" s="57"/>
      <c r="H9" s="57"/>
      <c r="I9" s="950"/>
      <c r="J9" s="732"/>
      <c r="L9" s="182"/>
      <c r="M9" s="182"/>
    </row>
    <row r="10" spans="1:13" ht="15" customHeight="1" x14ac:dyDescent="0.25">
      <c r="A10" s="57" t="s">
        <v>691</v>
      </c>
      <c r="B10" s="57"/>
      <c r="C10" s="57"/>
      <c r="D10" s="57"/>
      <c r="E10" s="57"/>
      <c r="F10" s="57"/>
      <c r="G10" s="57"/>
      <c r="H10" s="182"/>
      <c r="I10" s="182"/>
      <c r="J10" s="182"/>
      <c r="K10" s="182"/>
      <c r="L10" s="182"/>
      <c r="M10" s="182"/>
    </row>
    <row r="11" spans="1:13" ht="15" customHeight="1" x14ac:dyDescent="0.25">
      <c r="A11" s="121" t="str">
        <f>+'Table of Contents - Part 3'!$A$11</f>
        <v>FISCAL YEAR ENDED:  JUNE 30, 2025</v>
      </c>
      <c r="B11" s="58"/>
      <c r="C11" s="58"/>
      <c r="D11" s="58"/>
      <c r="E11" s="58"/>
      <c r="F11" s="58"/>
      <c r="G11" s="58"/>
      <c r="H11" s="794"/>
      <c r="I11" s="951"/>
      <c r="J11" s="660" t="str">
        <f>'Table of Contents - Part 3'!$E$16</f>
        <v>DUE DATE:  8/29/2025</v>
      </c>
      <c r="K11" s="182"/>
      <c r="L11" s="182"/>
      <c r="M11" s="182"/>
    </row>
    <row r="12" spans="1:13" ht="12.75" customHeight="1" x14ac:dyDescent="0.25">
      <c r="A12" s="952"/>
      <c r="B12" s="952"/>
      <c r="C12" s="952"/>
      <c r="D12" s="952"/>
      <c r="E12" s="952"/>
      <c r="F12" s="952"/>
      <c r="G12" s="952"/>
      <c r="H12" s="952"/>
      <c r="I12" s="952"/>
      <c r="J12" s="952"/>
      <c r="K12" s="952"/>
      <c r="L12" s="952"/>
      <c r="M12" s="952"/>
    </row>
    <row r="13" spans="1:13" ht="12.75" customHeight="1" x14ac:dyDescent="0.25">
      <c r="A13" s="1370" t="s">
        <v>692</v>
      </c>
      <c r="B13" s="1370"/>
      <c r="C13" s="1370"/>
      <c r="D13" s="1370"/>
      <c r="E13" s="1370"/>
      <c r="F13" s="1370"/>
      <c r="G13" s="1370"/>
      <c r="H13" s="1370"/>
      <c r="I13" s="1370"/>
      <c r="J13" s="1370"/>
      <c r="K13" s="311"/>
      <c r="L13" s="311"/>
      <c r="M13" s="311"/>
    </row>
    <row r="14" spans="1:13" ht="12.75" customHeight="1" x14ac:dyDescent="0.25">
      <c r="A14" s="1370"/>
      <c r="B14" s="1370"/>
      <c r="C14" s="1370"/>
      <c r="D14" s="1370"/>
      <c r="E14" s="1370"/>
      <c r="F14" s="1370"/>
      <c r="G14" s="1370"/>
      <c r="H14" s="1370"/>
      <c r="I14" s="1370"/>
      <c r="J14" s="1370"/>
      <c r="K14" s="311"/>
      <c r="L14" s="311"/>
      <c r="M14" s="311"/>
    </row>
    <row r="15" spans="1:13" ht="12.75" customHeight="1" x14ac:dyDescent="0.25">
      <c r="B15" s="953"/>
      <c r="C15" s="953"/>
      <c r="D15" s="953"/>
      <c r="E15" s="953"/>
      <c r="F15" s="953"/>
      <c r="G15" s="953"/>
      <c r="H15" s="953"/>
      <c r="I15" s="953"/>
      <c r="J15" s="953"/>
      <c r="K15" s="953"/>
      <c r="L15" s="953"/>
      <c r="M15" s="953"/>
    </row>
    <row r="16" spans="1:13" ht="12.75" customHeight="1" x14ac:dyDescent="0.25">
      <c r="A16" s="1515" t="s">
        <v>693</v>
      </c>
      <c r="B16" s="1514"/>
      <c r="C16" s="1514"/>
      <c r="D16" s="1514"/>
      <c r="E16" s="1514"/>
      <c r="F16" s="1514"/>
      <c r="G16" s="1514"/>
      <c r="H16" s="1514"/>
      <c r="I16" s="1514"/>
      <c r="J16" s="1514"/>
      <c r="K16" s="953"/>
      <c r="L16" s="953"/>
      <c r="M16" s="953"/>
    </row>
    <row r="17" spans="1:13" ht="12.75" customHeight="1" x14ac:dyDescent="0.25">
      <c r="A17" s="1514"/>
      <c r="B17" s="1514"/>
      <c r="C17" s="1514"/>
      <c r="D17" s="1514"/>
      <c r="E17" s="1514"/>
      <c r="F17" s="1514"/>
      <c r="G17" s="1514"/>
      <c r="H17" s="1514"/>
      <c r="I17" s="1514"/>
      <c r="J17" s="1514"/>
      <c r="K17" s="953"/>
      <c r="L17" s="953"/>
      <c r="M17" s="953"/>
    </row>
    <row r="18" spans="1:13" ht="12.75" customHeight="1" x14ac:dyDescent="0.25">
      <c r="A18" s="1514"/>
      <c r="B18" s="1514"/>
      <c r="C18" s="1514"/>
      <c r="D18" s="1514"/>
      <c r="E18" s="1514"/>
      <c r="F18" s="1514"/>
      <c r="G18" s="1514"/>
      <c r="H18" s="1514"/>
      <c r="I18" s="1514"/>
      <c r="J18" s="1514"/>
      <c r="K18" s="953"/>
      <c r="L18" s="953"/>
      <c r="M18" s="953"/>
    </row>
    <row r="19" spans="1:13" ht="12.75" customHeight="1" x14ac:dyDescent="0.25">
      <c r="A19" s="1514"/>
      <c r="B19" s="1514"/>
      <c r="C19" s="1514"/>
      <c r="D19" s="1514"/>
      <c r="E19" s="1514"/>
      <c r="F19" s="1514"/>
      <c r="G19" s="1514"/>
      <c r="H19" s="1514"/>
      <c r="I19" s="1514"/>
      <c r="J19" s="1514"/>
      <c r="K19" s="901"/>
      <c r="L19" s="953"/>
      <c r="M19" s="953"/>
    </row>
    <row r="20" spans="1:13" ht="12.75" customHeight="1" x14ac:dyDescent="0.25">
      <c r="A20" s="1514"/>
      <c r="B20" s="1514"/>
      <c r="C20" s="1514"/>
      <c r="D20" s="1514"/>
      <c r="E20" s="1514"/>
      <c r="F20" s="1514"/>
      <c r="G20" s="1514"/>
      <c r="H20" s="1514"/>
      <c r="I20" s="1514"/>
      <c r="J20" s="1514"/>
      <c r="K20" s="901"/>
      <c r="L20" s="953"/>
      <c r="M20" s="953"/>
    </row>
    <row r="21" spans="1:13" ht="12.75" customHeight="1" x14ac:dyDescent="0.25">
      <c r="A21" s="1514"/>
      <c r="B21" s="1514"/>
      <c r="C21" s="1514"/>
      <c r="D21" s="1514"/>
      <c r="E21" s="1514"/>
      <c r="F21" s="1514"/>
      <c r="G21" s="1514"/>
      <c r="H21" s="1514"/>
      <c r="I21" s="1514"/>
      <c r="J21" s="1514"/>
      <c r="K21" s="901"/>
      <c r="L21" s="953"/>
      <c r="M21" s="953"/>
    </row>
    <row r="22" spans="1:13" ht="12.75" customHeight="1" x14ac:dyDescent="0.25">
      <c r="B22" s="311"/>
      <c r="C22" s="311"/>
      <c r="D22" s="311"/>
      <c r="E22" s="311"/>
      <c r="F22" s="311"/>
      <c r="G22" s="311"/>
      <c r="H22" s="311"/>
      <c r="I22" s="311"/>
      <c r="J22" s="311"/>
      <c r="K22" s="311"/>
      <c r="L22" s="311"/>
      <c r="M22" s="311"/>
    </row>
    <row r="23" spans="1:13" ht="12.75" customHeight="1" x14ac:dyDescent="0.25">
      <c r="A23" s="1515" t="s">
        <v>694</v>
      </c>
      <c r="B23" s="1514"/>
      <c r="C23" s="1514"/>
      <c r="D23" s="1514"/>
      <c r="E23" s="1514"/>
      <c r="F23" s="1514"/>
      <c r="G23" s="1514"/>
      <c r="H23" s="1514"/>
      <c r="I23" s="1514"/>
      <c r="J23" s="1514"/>
      <c r="K23" s="311"/>
      <c r="L23" s="311"/>
      <c r="M23" s="311"/>
    </row>
    <row r="24" spans="1:13" ht="12.75" customHeight="1" x14ac:dyDescent="0.25">
      <c r="A24" s="1514"/>
      <c r="B24" s="1514"/>
      <c r="C24" s="1514"/>
      <c r="D24" s="1514"/>
      <c r="E24" s="1514"/>
      <c r="F24" s="1514"/>
      <c r="G24" s="1514"/>
      <c r="H24" s="1514"/>
      <c r="I24" s="1514"/>
      <c r="J24" s="1514"/>
      <c r="K24" s="311"/>
      <c r="L24" s="311"/>
      <c r="M24" s="311"/>
    </row>
    <row r="25" spans="1:13" ht="12.75" customHeight="1" x14ac:dyDescent="0.25">
      <c r="A25" s="1514"/>
      <c r="B25" s="1514"/>
      <c r="C25" s="1514"/>
      <c r="D25" s="1514"/>
      <c r="E25" s="1514"/>
      <c r="F25" s="1514"/>
      <c r="G25" s="1514"/>
      <c r="H25" s="1514"/>
      <c r="I25" s="1514"/>
      <c r="J25" s="1514"/>
      <c r="K25" s="311"/>
      <c r="L25" s="311"/>
      <c r="M25" s="311"/>
    </row>
    <row r="26" spans="1:13" ht="12.75" customHeight="1" x14ac:dyDescent="0.25">
      <c r="A26" s="311"/>
      <c r="B26" s="311"/>
      <c r="C26" s="311"/>
      <c r="D26" s="311"/>
      <c r="E26" s="311"/>
      <c r="F26" s="311"/>
      <c r="G26" s="311"/>
      <c r="H26" s="311"/>
      <c r="I26" s="311"/>
      <c r="J26" s="311"/>
      <c r="K26" s="311"/>
      <c r="L26" s="311"/>
      <c r="M26" s="311"/>
    </row>
    <row r="27" spans="1:13" ht="12.75" customHeight="1" x14ac:dyDescent="0.25">
      <c r="A27" s="1514" t="s">
        <v>695</v>
      </c>
      <c r="B27" s="1514"/>
      <c r="C27" s="1514"/>
      <c r="D27" s="1514"/>
      <c r="E27" s="1514"/>
      <c r="F27" s="1514"/>
      <c r="G27" s="1514"/>
      <c r="H27" s="1514"/>
      <c r="I27" s="1514"/>
      <c r="J27" s="1514"/>
      <c r="K27" s="311"/>
      <c r="L27" s="311"/>
      <c r="M27" s="311"/>
    </row>
    <row r="28" spans="1:13" ht="12.75" customHeight="1" x14ac:dyDescent="0.25">
      <c r="A28" s="1514"/>
      <c r="B28" s="1514"/>
      <c r="C28" s="1514"/>
      <c r="D28" s="1514"/>
      <c r="E28" s="1514"/>
      <c r="F28" s="1514"/>
      <c r="G28" s="1514"/>
      <c r="H28" s="1514"/>
      <c r="I28" s="1514"/>
      <c r="J28" s="1514"/>
      <c r="K28" s="311"/>
      <c r="L28" s="311"/>
      <c r="M28" s="311"/>
    </row>
    <row r="29" spans="1:13" ht="12.75" customHeight="1" x14ac:dyDescent="0.25">
      <c r="A29" s="902"/>
      <c r="B29" s="902"/>
      <c r="C29" s="902"/>
      <c r="D29" s="902"/>
      <c r="E29" s="902"/>
      <c r="F29" s="902"/>
      <c r="G29" s="902"/>
      <c r="H29" s="902"/>
      <c r="I29" s="902"/>
      <c r="J29" s="902"/>
      <c r="K29" s="902"/>
      <c r="L29" s="902"/>
      <c r="M29" s="902"/>
    </row>
    <row r="30" spans="1:13" ht="12.75" customHeight="1" x14ac:dyDescent="0.25">
      <c r="A30" s="1514" t="s">
        <v>696</v>
      </c>
      <c r="B30" s="1514"/>
      <c r="C30" s="1514"/>
      <c r="D30" s="1514"/>
      <c r="E30" s="1514"/>
      <c r="F30" s="1514"/>
      <c r="G30" s="1514"/>
      <c r="H30" s="1514"/>
      <c r="I30" s="1514"/>
      <c r="J30" s="1514"/>
      <c r="K30" s="902"/>
      <c r="L30" s="902"/>
      <c r="M30" s="902"/>
    </row>
    <row r="31" spans="1:13" ht="12.75" customHeight="1" x14ac:dyDescent="0.25">
      <c r="A31" s="1514"/>
      <c r="B31" s="1514"/>
      <c r="C31" s="1514"/>
      <c r="D31" s="1514"/>
      <c r="E31" s="1514"/>
      <c r="F31" s="1514"/>
      <c r="G31" s="1514"/>
      <c r="H31" s="1514"/>
      <c r="I31" s="1514"/>
      <c r="J31" s="1514"/>
      <c r="K31" s="902"/>
      <c r="L31" s="902"/>
      <c r="M31" s="902"/>
    </row>
    <row r="32" spans="1:13" ht="12.75" customHeight="1" x14ac:dyDescent="0.25">
      <c r="A32" s="902"/>
      <c r="B32" s="902"/>
      <c r="C32" s="902"/>
      <c r="D32" s="902"/>
      <c r="E32" s="902"/>
      <c r="F32" s="902"/>
      <c r="G32" s="902"/>
      <c r="H32" s="902"/>
      <c r="I32" s="902"/>
      <c r="J32" s="902"/>
      <c r="K32" s="902"/>
      <c r="L32" s="902"/>
      <c r="M32" s="902"/>
    </row>
    <row r="33" spans="1:13" ht="12.75" customHeight="1" x14ac:dyDescent="0.25">
      <c r="A33" s="1370" t="s">
        <v>697</v>
      </c>
      <c r="B33" s="1370"/>
      <c r="C33" s="1370"/>
      <c r="D33" s="1370"/>
      <c r="E33" s="1370"/>
      <c r="F33" s="1370"/>
      <c r="G33" s="1370"/>
      <c r="H33" s="1370"/>
      <c r="I33" s="1370"/>
      <c r="J33" s="1370"/>
      <c r="K33" s="953"/>
      <c r="L33" s="953"/>
      <c r="M33" s="953"/>
    </row>
    <row r="34" spans="1:13" ht="12.75" customHeight="1" x14ac:dyDescent="0.25">
      <c r="A34" s="1370"/>
      <c r="B34" s="1370"/>
      <c r="C34" s="1370"/>
      <c r="D34" s="1370"/>
      <c r="E34" s="1370"/>
      <c r="F34" s="1370"/>
      <c r="G34" s="1370"/>
      <c r="H34" s="1370"/>
      <c r="I34" s="1370"/>
      <c r="J34" s="1370"/>
      <c r="K34" s="953"/>
      <c r="L34" s="953"/>
      <c r="M34" s="953"/>
    </row>
    <row r="35" spans="1:13" ht="12.75" customHeight="1" x14ac:dyDescent="0.25">
      <c r="A35" s="311"/>
      <c r="B35" s="311"/>
      <c r="C35" s="311"/>
      <c r="D35" s="311"/>
      <c r="E35" s="311"/>
      <c r="F35" s="311"/>
      <c r="G35" s="311"/>
      <c r="H35" s="311"/>
      <c r="I35" s="311"/>
      <c r="J35" s="311"/>
      <c r="K35" s="311"/>
      <c r="L35" s="311"/>
      <c r="M35" s="311"/>
    </row>
    <row r="36" spans="1:13" ht="12.75" customHeight="1" x14ac:dyDescent="0.25">
      <c r="A36" s="1515" t="s">
        <v>698</v>
      </c>
      <c r="B36" s="1514"/>
      <c r="C36" s="1514"/>
      <c r="D36" s="1514"/>
      <c r="E36" s="1514"/>
      <c r="F36" s="1514"/>
      <c r="G36" s="1514"/>
      <c r="H36" s="1514"/>
      <c r="I36" s="1514"/>
      <c r="J36" s="1514"/>
      <c r="K36" s="311"/>
      <c r="L36" s="311"/>
      <c r="M36" s="311"/>
    </row>
    <row r="37" spans="1:13" ht="12.75" customHeight="1" x14ac:dyDescent="0.25">
      <c r="A37" s="1514"/>
      <c r="B37" s="1514"/>
      <c r="C37" s="1514"/>
      <c r="D37" s="1514"/>
      <c r="E37" s="1514"/>
      <c r="F37" s="1514"/>
      <c r="G37" s="1514"/>
      <c r="H37" s="1514"/>
      <c r="I37" s="1514"/>
      <c r="J37" s="1514"/>
      <c r="K37" s="311"/>
      <c r="L37" s="311"/>
      <c r="M37" s="311"/>
    </row>
    <row r="38" spans="1:13" ht="12.75" customHeight="1" x14ac:dyDescent="0.25">
      <c r="A38" s="311"/>
      <c r="B38" s="311"/>
      <c r="C38" s="311"/>
      <c r="D38" s="311"/>
      <c r="E38" s="311"/>
      <c r="F38" s="311"/>
      <c r="G38" s="311"/>
      <c r="H38" s="311"/>
      <c r="I38" s="311"/>
      <c r="J38" s="311"/>
      <c r="K38" s="311"/>
      <c r="L38" s="311"/>
      <c r="M38" s="311"/>
    </row>
    <row r="39" spans="1:13" ht="12.75" customHeight="1" x14ac:dyDescent="0.25">
      <c r="A39" s="1370" t="s">
        <v>699</v>
      </c>
      <c r="B39" s="1370"/>
      <c r="C39" s="1370"/>
      <c r="D39" s="1370"/>
      <c r="E39" s="1370"/>
      <c r="F39" s="1370"/>
      <c r="G39" s="1370"/>
      <c r="H39" s="1370"/>
      <c r="I39" s="1370"/>
      <c r="J39" s="1370"/>
      <c r="K39" s="311"/>
      <c r="L39" s="311"/>
      <c r="M39" s="311"/>
    </row>
    <row r="40" spans="1:13" ht="12.75" customHeight="1" x14ac:dyDescent="0.25">
      <c r="A40" s="1370"/>
      <c r="B40" s="1370"/>
      <c r="C40" s="1370"/>
      <c r="D40" s="1370"/>
      <c r="E40" s="1370"/>
      <c r="F40" s="1370"/>
      <c r="G40" s="1370"/>
      <c r="H40" s="1370"/>
      <c r="I40" s="1370"/>
      <c r="J40" s="1370"/>
      <c r="K40" s="311"/>
      <c r="L40" s="311"/>
      <c r="M40" s="311"/>
    </row>
    <row r="41" spans="1:13" ht="12.75" customHeight="1" x14ac:dyDescent="0.25">
      <c r="A41" s="902"/>
      <c r="B41" s="902"/>
      <c r="C41" s="902"/>
      <c r="D41" s="902"/>
      <c r="E41" s="902"/>
      <c r="F41" s="902"/>
      <c r="G41" s="902"/>
      <c r="H41" s="902"/>
      <c r="I41" s="902"/>
      <c r="J41" s="902"/>
      <c r="K41" s="311"/>
      <c r="L41" s="311"/>
      <c r="M41" s="311"/>
    </row>
    <row r="42" spans="1:13" ht="12.75" customHeight="1" x14ac:dyDescent="0.25">
      <c r="B42" s="1517" t="s">
        <v>527</v>
      </c>
      <c r="C42" s="1517"/>
      <c r="D42" s="1517"/>
      <c r="E42" s="1517"/>
      <c r="F42" s="1517"/>
      <c r="G42" s="1517"/>
      <c r="H42" s="1517"/>
      <c r="I42" s="1517"/>
      <c r="J42" s="1517"/>
      <c r="K42" s="311"/>
      <c r="L42" s="311"/>
      <c r="M42" s="311"/>
    </row>
    <row r="43" spans="1:13" ht="12.75" customHeight="1" x14ac:dyDescent="0.25">
      <c r="A43" s="954"/>
      <c r="B43" s="1502"/>
      <c r="C43" s="1503"/>
      <c r="D43" s="1503"/>
      <c r="E43" s="1503"/>
      <c r="F43" s="1503"/>
      <c r="G43" s="1503"/>
      <c r="H43" s="1503"/>
      <c r="I43" s="1503"/>
      <c r="J43" s="1504"/>
      <c r="K43" s="952"/>
    </row>
    <row r="44" spans="1:13" ht="12.75" customHeight="1" x14ac:dyDescent="0.25">
      <c r="A44" s="954"/>
      <c r="B44" s="1505"/>
      <c r="C44" s="1506"/>
      <c r="D44" s="1506"/>
      <c r="E44" s="1506"/>
      <c r="F44" s="1506"/>
      <c r="G44" s="1506"/>
      <c r="H44" s="1506"/>
      <c r="I44" s="1506"/>
      <c r="J44" s="1507"/>
      <c r="K44" s="952"/>
    </row>
    <row r="45" spans="1:13" ht="12.75" customHeight="1" x14ac:dyDescent="0.25">
      <c r="A45" s="954"/>
      <c r="B45" s="1505"/>
      <c r="C45" s="1506"/>
      <c r="D45" s="1506"/>
      <c r="E45" s="1506"/>
      <c r="F45" s="1506"/>
      <c r="G45" s="1506"/>
      <c r="H45" s="1506"/>
      <c r="I45" s="1506"/>
      <c r="J45" s="1507"/>
      <c r="K45" s="952"/>
    </row>
    <row r="46" spans="1:13" ht="12.75" customHeight="1" x14ac:dyDescent="0.25">
      <c r="A46" s="954"/>
      <c r="B46" s="1508"/>
      <c r="C46" s="1509"/>
      <c r="D46" s="1509"/>
      <c r="E46" s="1509"/>
      <c r="F46" s="1509"/>
      <c r="G46" s="1509"/>
      <c r="H46" s="1509"/>
      <c r="I46" s="1509"/>
      <c r="J46" s="1510"/>
      <c r="K46" s="952"/>
    </row>
    <row r="47" spans="1:13" ht="12.75" customHeight="1" x14ac:dyDescent="0.25">
      <c r="A47" s="954"/>
      <c r="B47" s="955"/>
      <c r="C47" s="955"/>
      <c r="D47" s="955"/>
      <c r="E47" s="955"/>
      <c r="F47" s="955"/>
      <c r="G47" s="955"/>
      <c r="H47" s="955"/>
      <c r="I47" s="955"/>
      <c r="J47" s="955"/>
      <c r="K47" s="952"/>
    </row>
    <row r="48" spans="1:13" s="958" customFormat="1" ht="12.75" customHeight="1" x14ac:dyDescent="0.25">
      <c r="A48" s="956" t="s">
        <v>92</v>
      </c>
      <c r="B48" s="1516" t="s">
        <v>700</v>
      </c>
      <c r="C48" s="1516"/>
      <c r="D48" s="1516"/>
      <c r="E48" s="1516"/>
      <c r="F48" s="1516"/>
      <c r="G48" s="1516"/>
      <c r="H48" s="1516"/>
      <c r="I48" s="1516"/>
      <c r="J48" s="1516"/>
      <c r="K48" s="957"/>
    </row>
    <row r="49" spans="1:11" ht="12.75" customHeight="1" x14ac:dyDescent="0.25">
      <c r="A49" s="956"/>
      <c r="B49" s="959"/>
      <c r="C49" s="960"/>
      <c r="D49" s="955"/>
      <c r="E49" s="955"/>
      <c r="F49" s="955"/>
      <c r="G49" s="955"/>
      <c r="H49" s="955"/>
      <c r="I49" s="955"/>
      <c r="J49" s="955"/>
      <c r="K49" s="952"/>
    </row>
    <row r="50" spans="1:11" ht="12.75" customHeight="1" x14ac:dyDescent="0.25">
      <c r="A50" s="956"/>
      <c r="B50" s="961" t="s">
        <v>701</v>
      </c>
      <c r="C50" s="1514" t="s">
        <v>702</v>
      </c>
      <c r="D50" s="1514"/>
      <c r="E50" s="1514"/>
      <c r="F50" s="1514"/>
      <c r="G50" s="1514"/>
      <c r="H50" s="1514"/>
      <c r="I50" s="1514"/>
      <c r="J50" s="1514"/>
      <c r="K50" s="952"/>
    </row>
    <row r="51" spans="1:11" ht="12.75" customHeight="1" x14ac:dyDescent="0.25">
      <c r="A51" s="956"/>
      <c r="B51" s="959"/>
      <c r="C51" s="1514"/>
      <c r="D51" s="1514"/>
      <c r="E51" s="1514"/>
      <c r="F51" s="1514"/>
      <c r="G51" s="1514"/>
      <c r="H51" s="1514"/>
      <c r="I51" s="1514"/>
      <c r="J51" s="1514"/>
      <c r="K51" s="952"/>
    </row>
    <row r="52" spans="1:11" ht="12.75" customHeight="1" x14ac:dyDescent="0.25">
      <c r="A52" s="953"/>
      <c r="B52" s="1019"/>
      <c r="C52" s="1512" t="s">
        <v>802</v>
      </c>
      <c r="D52" s="1512"/>
      <c r="E52" s="1512"/>
      <c r="F52" s="1512"/>
      <c r="G52" s="1512"/>
      <c r="H52" s="1512"/>
      <c r="I52" s="1512"/>
      <c r="J52" s="1512"/>
      <c r="K52" s="311"/>
    </row>
    <row r="53" spans="1:11" ht="12.75" customHeight="1" x14ac:dyDescent="0.25">
      <c r="A53" s="953"/>
      <c r="B53" s="311"/>
      <c r="C53" s="1512" t="s">
        <v>801</v>
      </c>
      <c r="D53" s="1512"/>
      <c r="E53" s="1512"/>
      <c r="F53" s="1512"/>
      <c r="G53" s="1512"/>
      <c r="H53" s="1512"/>
      <c r="I53" s="1512"/>
      <c r="J53" s="1512"/>
      <c r="K53" s="311"/>
    </row>
    <row r="54" spans="1:11" ht="12.75" customHeight="1" x14ac:dyDescent="0.25">
      <c r="A54" s="953"/>
      <c r="B54" s="311"/>
      <c r="C54" s="962"/>
      <c r="D54" s="962"/>
      <c r="E54" s="962"/>
      <c r="F54" s="962"/>
      <c r="G54" s="962"/>
      <c r="H54" s="962"/>
      <c r="I54" s="962"/>
      <c r="J54" s="962"/>
      <c r="K54" s="311"/>
    </row>
    <row r="55" spans="1:11" ht="12.75" customHeight="1" x14ac:dyDescent="0.25">
      <c r="A55" s="953"/>
      <c r="B55" s="311" t="s">
        <v>703</v>
      </c>
      <c r="C55" s="1514" t="s">
        <v>789</v>
      </c>
      <c r="D55" s="1514"/>
      <c r="E55" s="1514"/>
      <c r="F55" s="1514"/>
      <c r="G55" s="1514"/>
      <c r="H55" s="1514"/>
      <c r="I55" s="1514"/>
      <c r="J55" s="1514"/>
      <c r="K55" s="952"/>
    </row>
    <row r="56" spans="1:11" ht="12.75" customHeight="1" x14ac:dyDescent="0.25">
      <c r="A56" s="953"/>
      <c r="B56" s="311"/>
      <c r="C56" s="1514"/>
      <c r="D56" s="1514"/>
      <c r="E56" s="1514"/>
      <c r="F56" s="1514"/>
      <c r="G56" s="1514"/>
      <c r="H56" s="1514"/>
      <c r="I56" s="1514"/>
      <c r="J56" s="1514"/>
      <c r="K56" s="952"/>
    </row>
    <row r="57" spans="1:11" ht="12.75" customHeight="1" x14ac:dyDescent="0.25">
      <c r="A57" s="953"/>
      <c r="B57" s="311"/>
      <c r="C57" s="1514"/>
      <c r="D57" s="1514"/>
      <c r="E57" s="1514"/>
      <c r="F57" s="1514"/>
      <c r="G57" s="1514"/>
      <c r="H57" s="1514"/>
      <c r="I57" s="1514"/>
      <c r="J57" s="1514"/>
      <c r="K57" s="952"/>
    </row>
    <row r="58" spans="1:11" ht="12.75" customHeight="1" x14ac:dyDescent="0.25">
      <c r="A58" s="953"/>
      <c r="B58" s="1019"/>
      <c r="C58" s="1512" t="s">
        <v>803</v>
      </c>
      <c r="D58" s="1512"/>
      <c r="E58" s="1512"/>
      <c r="F58" s="1512"/>
      <c r="G58" s="1512"/>
      <c r="H58" s="1512"/>
      <c r="I58" s="1512"/>
      <c r="J58" s="1512"/>
      <c r="K58" s="311"/>
    </row>
    <row r="59" spans="1:11" ht="12.75" customHeight="1" x14ac:dyDescent="0.25">
      <c r="A59" s="953"/>
      <c r="B59" s="311"/>
      <c r="C59" s="1512" t="s">
        <v>801</v>
      </c>
      <c r="D59" s="1512"/>
      <c r="E59" s="1512"/>
      <c r="F59" s="1512"/>
      <c r="G59" s="1512"/>
      <c r="H59" s="1512"/>
      <c r="I59" s="1512"/>
      <c r="J59" s="1512"/>
      <c r="K59" s="311"/>
    </row>
    <row r="60" spans="1:11" ht="12.75" customHeight="1" x14ac:dyDescent="0.25">
      <c r="A60" s="953"/>
      <c r="B60" s="311"/>
      <c r="C60" s="962"/>
      <c r="D60" s="962"/>
      <c r="E60" s="962"/>
      <c r="F60" s="962"/>
      <c r="G60" s="962"/>
      <c r="H60" s="962"/>
      <c r="I60" s="962"/>
      <c r="J60" s="962"/>
      <c r="K60" s="311"/>
    </row>
    <row r="61" spans="1:11" ht="12.75" customHeight="1" x14ac:dyDescent="0.25">
      <c r="A61" s="956" t="s">
        <v>704</v>
      </c>
      <c r="B61" s="1511" t="s">
        <v>705</v>
      </c>
      <c r="C61" s="1511"/>
      <c r="D61" s="1511"/>
      <c r="E61" s="1511"/>
      <c r="F61" s="1511"/>
      <c r="G61" s="1511"/>
      <c r="H61" s="1511"/>
      <c r="I61" s="1511"/>
      <c r="J61" s="902"/>
      <c r="K61" s="902"/>
    </row>
    <row r="62" spans="1:11" ht="12.75" customHeight="1" x14ac:dyDescent="0.25">
      <c r="A62" s="956"/>
      <c r="B62" s="963"/>
      <c r="C62" s="963"/>
      <c r="D62" s="963"/>
      <c r="E62" s="963"/>
      <c r="F62" s="963"/>
      <c r="G62" s="963"/>
      <c r="H62" s="963"/>
      <c r="I62" s="963"/>
      <c r="J62" s="902"/>
      <c r="K62" s="902"/>
    </row>
    <row r="63" spans="1:11" ht="12.75" customHeight="1" x14ac:dyDescent="0.25">
      <c r="A63" s="956"/>
      <c r="B63" s="964" t="s">
        <v>706</v>
      </c>
      <c r="C63" s="1514" t="s">
        <v>707</v>
      </c>
      <c r="D63" s="1514"/>
      <c r="E63" s="1514"/>
      <c r="F63" s="1514"/>
      <c r="G63" s="1514"/>
      <c r="H63" s="1514"/>
      <c r="I63" s="1514"/>
      <c r="J63" s="1514"/>
      <c r="K63" s="952"/>
    </row>
    <row r="64" spans="1:11" ht="12.75" customHeight="1" x14ac:dyDescent="0.25">
      <c r="A64" s="956"/>
      <c r="B64" s="963"/>
      <c r="C64" s="1514"/>
      <c r="D64" s="1514"/>
      <c r="E64" s="1514"/>
      <c r="F64" s="1514"/>
      <c r="G64" s="1514"/>
      <c r="H64" s="1514"/>
      <c r="I64" s="1514"/>
      <c r="J64" s="1514"/>
      <c r="K64" s="952"/>
    </row>
    <row r="65" spans="1:11" ht="12.75" customHeight="1" x14ac:dyDescent="0.25">
      <c r="A65" s="953"/>
      <c r="B65" s="1019"/>
      <c r="C65" s="1512" t="s">
        <v>804</v>
      </c>
      <c r="D65" s="1512"/>
      <c r="E65" s="1512"/>
      <c r="F65" s="1512"/>
      <c r="G65" s="1512"/>
      <c r="H65" s="1512"/>
      <c r="I65" s="1512"/>
      <c r="J65" s="1512"/>
      <c r="K65" s="902"/>
    </row>
    <row r="66" spans="1:11" ht="12.75" customHeight="1" x14ac:dyDescent="0.25">
      <c r="A66" s="953"/>
      <c r="B66" s="311"/>
      <c r="C66" s="1512" t="s">
        <v>805</v>
      </c>
      <c r="D66" s="1512"/>
      <c r="E66" s="1512"/>
      <c r="F66" s="1512"/>
      <c r="G66" s="1512"/>
      <c r="H66" s="1512"/>
      <c r="I66" s="1512"/>
      <c r="J66" s="1512"/>
      <c r="K66" s="902"/>
    </row>
    <row r="67" spans="1:11" ht="12.75" customHeight="1" x14ac:dyDescent="0.25">
      <c r="A67" s="956"/>
      <c r="B67" s="952"/>
      <c r="C67" s="952"/>
      <c r="D67" s="952"/>
      <c r="E67" s="952"/>
      <c r="F67" s="952"/>
      <c r="G67" s="952"/>
      <c r="H67" s="952"/>
      <c r="I67" s="952"/>
      <c r="J67" s="952"/>
      <c r="K67" s="311"/>
    </row>
    <row r="68" spans="1:11" ht="12.75" customHeight="1" x14ac:dyDescent="0.25">
      <c r="A68" s="956"/>
      <c r="B68" s="952" t="s">
        <v>708</v>
      </c>
      <c r="C68" s="1514" t="s">
        <v>709</v>
      </c>
      <c r="D68" s="1514"/>
      <c r="E68" s="1514"/>
      <c r="F68" s="1514"/>
      <c r="G68" s="1514"/>
      <c r="H68" s="1514"/>
      <c r="I68" s="1514"/>
      <c r="J68" s="1514"/>
      <c r="K68" s="952"/>
    </row>
    <row r="69" spans="1:11" ht="12.75" customHeight="1" x14ac:dyDescent="0.25">
      <c r="A69" s="958"/>
      <c r="C69" s="1514"/>
      <c r="D69" s="1514"/>
      <c r="E69" s="1514"/>
      <c r="F69" s="1514"/>
      <c r="G69" s="1514"/>
      <c r="H69" s="1514"/>
      <c r="I69" s="1514"/>
      <c r="J69" s="1514"/>
      <c r="K69" s="952"/>
    </row>
    <row r="70" spans="1:11" ht="12.75" customHeight="1" x14ac:dyDescent="0.25">
      <c r="A70" s="953"/>
      <c r="B70" s="1019"/>
      <c r="C70" s="1512" t="s">
        <v>806</v>
      </c>
      <c r="D70" s="1512"/>
      <c r="E70" s="1512"/>
      <c r="F70" s="1512"/>
      <c r="G70" s="1512"/>
      <c r="H70" s="1512"/>
      <c r="I70" s="1512"/>
      <c r="J70" s="1512"/>
      <c r="K70" s="311"/>
    </row>
    <row r="71" spans="1:11" ht="12.75" customHeight="1" x14ac:dyDescent="0.25">
      <c r="A71" s="953"/>
      <c r="B71" s="311"/>
      <c r="C71" s="1512" t="s">
        <v>805</v>
      </c>
      <c r="D71" s="1512"/>
      <c r="E71" s="1512"/>
      <c r="F71" s="1512"/>
      <c r="G71" s="1512"/>
      <c r="H71" s="1512"/>
      <c r="I71" s="1512"/>
      <c r="J71" s="1512"/>
      <c r="K71" s="311"/>
    </row>
    <row r="72" spans="1:11" ht="12.75" customHeight="1" x14ac:dyDescent="0.25">
      <c r="A72" s="953"/>
      <c r="B72" s="902"/>
      <c r="C72" s="902"/>
      <c r="D72" s="902"/>
      <c r="E72" s="902"/>
      <c r="F72" s="902"/>
      <c r="G72" s="902"/>
      <c r="H72" s="902"/>
      <c r="I72" s="902"/>
      <c r="J72" s="902"/>
      <c r="K72" s="902"/>
    </row>
    <row r="73" spans="1:11" ht="12.75" customHeight="1" x14ac:dyDescent="0.25">
      <c r="A73" s="956" t="s">
        <v>710</v>
      </c>
      <c r="B73" s="1370" t="s">
        <v>711</v>
      </c>
      <c r="C73" s="1370"/>
      <c r="D73" s="1370"/>
      <c r="E73" s="1370"/>
      <c r="F73" s="1370"/>
      <c r="G73" s="1370"/>
      <c r="H73" s="1370"/>
      <c r="I73" s="1370"/>
      <c r="J73" s="1370"/>
      <c r="K73" s="902"/>
    </row>
    <row r="74" spans="1:11" ht="12.75" customHeight="1" x14ac:dyDescent="0.25">
      <c r="A74" s="953"/>
      <c r="B74" s="902"/>
      <c r="C74" s="902"/>
      <c r="D74" s="902"/>
      <c r="E74" s="902"/>
      <c r="F74" s="902"/>
      <c r="G74" s="902"/>
      <c r="H74" s="902"/>
      <c r="I74" s="902"/>
      <c r="J74" s="902"/>
      <c r="K74" s="902"/>
    </row>
    <row r="75" spans="1:11" ht="12.75" customHeight="1" x14ac:dyDescent="0.25">
      <c r="A75" s="953"/>
      <c r="B75" s="902" t="s">
        <v>712</v>
      </c>
      <c r="C75" s="1515" t="s">
        <v>713</v>
      </c>
      <c r="D75" s="1515"/>
      <c r="E75" s="1515"/>
      <c r="F75" s="1515"/>
      <c r="G75" s="1515"/>
      <c r="H75" s="1515"/>
      <c r="I75" s="1515"/>
      <c r="J75" s="1515"/>
      <c r="K75" s="952"/>
    </row>
    <row r="76" spans="1:11" ht="12.75" customHeight="1" x14ac:dyDescent="0.25">
      <c r="A76" s="953"/>
      <c r="B76" s="902"/>
      <c r="C76" s="1515"/>
      <c r="D76" s="1515"/>
      <c r="E76" s="1515"/>
      <c r="F76" s="1515"/>
      <c r="G76" s="1515"/>
      <c r="H76" s="1515"/>
      <c r="I76" s="1515"/>
      <c r="J76" s="1515"/>
      <c r="K76" s="952"/>
    </row>
    <row r="77" spans="1:11" ht="12.75" customHeight="1" x14ac:dyDescent="0.25">
      <c r="A77" s="953"/>
      <c r="B77" s="1019"/>
      <c r="C77" s="1512" t="s">
        <v>807</v>
      </c>
      <c r="D77" s="1512"/>
      <c r="E77" s="1512"/>
      <c r="F77" s="1512"/>
      <c r="G77" s="1512"/>
      <c r="H77" s="1512"/>
      <c r="I77" s="1512"/>
      <c r="J77" s="1512"/>
      <c r="K77" s="311"/>
    </row>
    <row r="78" spans="1:11" ht="12.75" customHeight="1" x14ac:dyDescent="0.25">
      <c r="A78" s="953"/>
      <c r="B78" s="311"/>
      <c r="C78" s="1513" t="s">
        <v>808</v>
      </c>
      <c r="D78" s="1512"/>
      <c r="E78" s="1512"/>
      <c r="F78" s="1512"/>
      <c r="G78" s="1512"/>
      <c r="H78" s="1512"/>
      <c r="I78" s="1512"/>
      <c r="J78" s="1512"/>
      <c r="K78" s="311"/>
    </row>
    <row r="79" spans="1:11" ht="12.75" customHeight="1" x14ac:dyDescent="0.25">
      <c r="A79" s="953"/>
      <c r="B79" s="311"/>
      <c r="C79" s="962"/>
      <c r="D79" s="962"/>
      <c r="E79" s="962"/>
      <c r="F79" s="962"/>
      <c r="G79" s="962"/>
      <c r="H79" s="962"/>
      <c r="I79" s="962"/>
      <c r="J79" s="962"/>
      <c r="K79" s="311"/>
    </row>
    <row r="80" spans="1:11" ht="12.75" customHeight="1" x14ac:dyDescent="0.25">
      <c r="A80" s="953"/>
      <c r="B80" s="311" t="s">
        <v>714</v>
      </c>
      <c r="C80" s="1514" t="s">
        <v>715</v>
      </c>
      <c r="D80" s="1514"/>
      <c r="E80" s="1514"/>
      <c r="F80" s="1514"/>
      <c r="G80" s="1514"/>
      <c r="H80" s="1514"/>
      <c r="I80" s="1514"/>
      <c r="J80" s="1514"/>
      <c r="K80" s="1514"/>
    </row>
    <row r="81" spans="1:11" ht="12.75" customHeight="1" x14ac:dyDescent="0.25">
      <c r="A81" s="953"/>
      <c r="B81" s="1019"/>
      <c r="C81" s="1512" t="s">
        <v>809</v>
      </c>
      <c r="D81" s="1512"/>
      <c r="E81" s="1512"/>
      <c r="F81" s="1512"/>
      <c r="G81" s="1512"/>
      <c r="H81" s="1512"/>
      <c r="I81" s="1512"/>
      <c r="J81" s="1512"/>
      <c r="K81" s="311"/>
    </row>
    <row r="82" spans="1:11" ht="12.75" customHeight="1" x14ac:dyDescent="0.25">
      <c r="A82" s="953"/>
      <c r="B82" s="311"/>
      <c r="C82" s="1513" t="s">
        <v>808</v>
      </c>
      <c r="D82" s="1512"/>
      <c r="E82" s="1512"/>
      <c r="F82" s="1512"/>
      <c r="G82" s="1512"/>
      <c r="H82" s="1512"/>
      <c r="I82" s="1512"/>
      <c r="J82" s="1512"/>
      <c r="K82" s="311"/>
    </row>
    <row r="83" spans="1:11" ht="12.75" customHeight="1" x14ac:dyDescent="0.25">
      <c r="A83" s="953"/>
      <c r="B83" s="311"/>
      <c r="C83" s="962"/>
      <c r="D83" s="962"/>
      <c r="E83" s="962"/>
      <c r="F83" s="962"/>
      <c r="G83" s="962"/>
      <c r="H83" s="962"/>
      <c r="I83" s="962"/>
      <c r="J83" s="962"/>
      <c r="K83" s="311"/>
    </row>
    <row r="84" spans="1:11" ht="12.75" customHeight="1" x14ac:dyDescent="0.25">
      <c r="A84" s="953"/>
      <c r="B84" s="311" t="s">
        <v>716</v>
      </c>
      <c r="C84" s="1514" t="s">
        <v>283</v>
      </c>
      <c r="D84" s="1514"/>
      <c r="E84" s="1514"/>
      <c r="F84" s="1514"/>
      <c r="G84" s="1514"/>
      <c r="H84" s="1514"/>
      <c r="I84" s="1514"/>
      <c r="J84" s="1514"/>
      <c r="K84" s="952"/>
    </row>
    <row r="85" spans="1:11" ht="12.75" customHeight="1" x14ac:dyDescent="0.25">
      <c r="A85" s="953"/>
      <c r="B85" s="311"/>
      <c r="C85" s="1514"/>
      <c r="D85" s="1514"/>
      <c r="E85" s="1514"/>
      <c r="F85" s="1514"/>
      <c r="G85" s="1514"/>
      <c r="H85" s="1514"/>
      <c r="I85" s="1514"/>
      <c r="J85" s="1514"/>
      <c r="K85" s="952"/>
    </row>
    <row r="86" spans="1:11" ht="12.75" customHeight="1" x14ac:dyDescent="0.25">
      <c r="A86" s="953"/>
      <c r="B86" s="1019"/>
      <c r="C86" s="1512" t="s">
        <v>810</v>
      </c>
      <c r="D86" s="1512"/>
      <c r="E86" s="1512"/>
      <c r="F86" s="1512"/>
      <c r="G86" s="1512"/>
      <c r="H86" s="1512"/>
      <c r="I86" s="1512"/>
      <c r="J86" s="1512"/>
      <c r="K86" s="311"/>
    </row>
    <row r="87" spans="1:11" ht="12.75" customHeight="1" x14ac:dyDescent="0.25">
      <c r="A87" s="953"/>
      <c r="B87" s="311"/>
      <c r="C87" s="1513" t="s">
        <v>808</v>
      </c>
      <c r="D87" s="1512"/>
      <c r="E87" s="1512"/>
      <c r="F87" s="1512"/>
      <c r="G87" s="1512"/>
      <c r="H87" s="1512"/>
      <c r="I87" s="1512"/>
      <c r="J87" s="1512"/>
      <c r="K87" s="311"/>
    </row>
    <row r="88" spans="1:11" ht="12.75" customHeight="1" x14ac:dyDescent="0.25">
      <c r="A88" s="953"/>
      <c r="B88" s="311"/>
      <c r="C88" s="962"/>
      <c r="D88" s="962"/>
      <c r="E88" s="962"/>
      <c r="F88" s="962"/>
      <c r="G88" s="962"/>
      <c r="H88" s="962"/>
      <c r="I88" s="962"/>
      <c r="J88" s="962"/>
      <c r="K88" s="311"/>
    </row>
    <row r="89" spans="1:11" ht="12.75" customHeight="1" x14ac:dyDescent="0.25">
      <c r="A89" s="953"/>
      <c r="B89" s="311" t="s">
        <v>717</v>
      </c>
      <c r="C89" s="1514" t="s">
        <v>284</v>
      </c>
      <c r="D89" s="1514"/>
      <c r="E89" s="1514"/>
      <c r="F89" s="1514"/>
      <c r="G89" s="1514"/>
      <c r="H89" s="1514"/>
      <c r="I89" s="1514"/>
      <c r="J89" s="1514"/>
      <c r="K89" s="1514"/>
    </row>
    <row r="90" spans="1:11" ht="12.75" customHeight="1" x14ac:dyDescent="0.25">
      <c r="A90" s="953"/>
      <c r="B90" s="1019"/>
      <c r="C90" s="1513" t="s">
        <v>811</v>
      </c>
      <c r="D90" s="1512"/>
      <c r="E90" s="1512"/>
      <c r="F90" s="1512"/>
      <c r="G90" s="1512"/>
      <c r="H90" s="1512"/>
      <c r="I90" s="1512"/>
      <c r="J90" s="1512"/>
      <c r="K90" s="311"/>
    </row>
    <row r="91" spans="1:11" ht="12.75" customHeight="1" x14ac:dyDescent="0.25">
      <c r="A91" s="953"/>
      <c r="B91" s="311"/>
      <c r="C91" s="1513" t="s">
        <v>808</v>
      </c>
      <c r="D91" s="1512"/>
      <c r="E91" s="1512"/>
      <c r="F91" s="1512"/>
      <c r="G91" s="1512"/>
      <c r="H91" s="1512"/>
      <c r="I91" s="1512"/>
      <c r="J91" s="1512"/>
      <c r="K91" s="311"/>
    </row>
    <row r="92" spans="1:11" ht="12.75" customHeight="1" x14ac:dyDescent="0.25">
      <c r="A92" s="953"/>
      <c r="B92" s="311"/>
      <c r="C92" s="962"/>
      <c r="D92" s="962"/>
      <c r="E92" s="962"/>
      <c r="F92" s="962"/>
      <c r="G92" s="962"/>
      <c r="H92" s="962"/>
      <c r="I92" s="962"/>
      <c r="J92" s="962"/>
      <c r="K92" s="311"/>
    </row>
    <row r="93" spans="1:11" s="958" customFormat="1" ht="12.75" customHeight="1" x14ac:dyDescent="0.25">
      <c r="A93" s="956" t="s">
        <v>66</v>
      </c>
      <c r="B93" s="1370" t="s">
        <v>718</v>
      </c>
      <c r="C93" s="1370"/>
      <c r="D93" s="1370"/>
      <c r="E93" s="1370"/>
      <c r="F93" s="1370"/>
      <c r="G93" s="1370"/>
      <c r="H93" s="1370"/>
      <c r="I93" s="1370"/>
      <c r="J93" s="1370"/>
      <c r="K93" s="1370"/>
    </row>
    <row r="94" spans="1:11" ht="12.75" customHeight="1" x14ac:dyDescent="0.25">
      <c r="A94" s="953"/>
      <c r="B94" s="311"/>
      <c r="C94" s="962"/>
      <c r="D94" s="962"/>
      <c r="E94" s="962"/>
      <c r="F94" s="962"/>
      <c r="G94" s="962"/>
      <c r="H94" s="962"/>
      <c r="I94" s="962"/>
      <c r="J94" s="962"/>
      <c r="K94" s="311"/>
    </row>
    <row r="95" spans="1:11" ht="12.75" customHeight="1" x14ac:dyDescent="0.25">
      <c r="A95" s="953"/>
      <c r="B95" s="311" t="s">
        <v>719</v>
      </c>
      <c r="C95" s="1514" t="s">
        <v>720</v>
      </c>
      <c r="D95" s="1514"/>
      <c r="E95" s="1514"/>
      <c r="F95" s="1514"/>
      <c r="G95" s="1514"/>
      <c r="H95" s="1514"/>
      <c r="I95" s="1514"/>
      <c r="J95" s="1514"/>
      <c r="K95" s="1514"/>
    </row>
    <row r="96" spans="1:11" ht="12.75" customHeight="1" x14ac:dyDescent="0.25">
      <c r="A96" s="953"/>
      <c r="B96" s="1019"/>
      <c r="C96" s="1512" t="s">
        <v>812</v>
      </c>
      <c r="D96" s="1512"/>
      <c r="E96" s="1512"/>
      <c r="F96" s="1512"/>
      <c r="G96" s="1512"/>
      <c r="H96" s="1512"/>
      <c r="I96" s="1512"/>
      <c r="J96" s="1512"/>
      <c r="K96" s="311"/>
    </row>
    <row r="97" spans="1:11" ht="12.75" customHeight="1" x14ac:dyDescent="0.25">
      <c r="A97" s="953"/>
      <c r="B97" s="311"/>
      <c r="C97" s="1512" t="s">
        <v>813</v>
      </c>
      <c r="D97" s="1512"/>
      <c r="E97" s="1512"/>
      <c r="F97" s="1512"/>
      <c r="G97" s="1512"/>
      <c r="H97" s="1512"/>
      <c r="I97" s="1512"/>
      <c r="J97" s="1512"/>
      <c r="K97" s="311"/>
    </row>
    <row r="98" spans="1:11" ht="12.75" customHeight="1" x14ac:dyDescent="0.25">
      <c r="A98" s="953"/>
      <c r="B98" s="311"/>
      <c r="C98" s="962"/>
      <c r="D98" s="962"/>
      <c r="E98" s="962"/>
      <c r="F98" s="962"/>
      <c r="G98" s="962"/>
      <c r="H98" s="962"/>
      <c r="I98" s="962"/>
      <c r="J98" s="962"/>
      <c r="K98" s="311"/>
    </row>
    <row r="99" spans="1:11" ht="12.75" customHeight="1" x14ac:dyDescent="0.25">
      <c r="A99" s="953"/>
      <c r="B99" s="311" t="s">
        <v>721</v>
      </c>
      <c r="C99" s="1514" t="s">
        <v>790</v>
      </c>
      <c r="D99" s="1514"/>
      <c r="E99" s="1514"/>
      <c r="F99" s="1514"/>
      <c r="G99" s="1514"/>
      <c r="H99" s="1514"/>
      <c r="I99" s="1514"/>
      <c r="J99" s="1514"/>
      <c r="K99" s="952"/>
    </row>
    <row r="100" spans="1:11" ht="12.75" customHeight="1" x14ac:dyDescent="0.25">
      <c r="A100" s="953"/>
      <c r="B100" s="311"/>
      <c r="C100" s="1514"/>
      <c r="D100" s="1514"/>
      <c r="E100" s="1514"/>
      <c r="F100" s="1514"/>
      <c r="G100" s="1514"/>
      <c r="H100" s="1514"/>
      <c r="I100" s="1514"/>
      <c r="J100" s="1514"/>
      <c r="K100" s="952"/>
    </row>
    <row r="101" spans="1:11" ht="12.75" customHeight="1" x14ac:dyDescent="0.25">
      <c r="A101" s="953"/>
      <c r="B101" s="1019"/>
      <c r="C101" s="1512" t="s">
        <v>814</v>
      </c>
      <c r="D101" s="1512"/>
      <c r="E101" s="1512"/>
      <c r="F101" s="1512"/>
      <c r="G101" s="1512"/>
      <c r="H101" s="1512"/>
      <c r="I101" s="1512"/>
      <c r="J101" s="1512"/>
    </row>
    <row r="102" spans="1:11" ht="12.75" customHeight="1" x14ac:dyDescent="0.25">
      <c r="A102" s="953"/>
      <c r="B102" s="311"/>
      <c r="C102" s="1512" t="s">
        <v>815</v>
      </c>
      <c r="D102" s="1512"/>
      <c r="E102" s="1512"/>
      <c r="F102" s="1512"/>
      <c r="G102" s="1512"/>
      <c r="H102" s="1512"/>
      <c r="I102" s="1512"/>
      <c r="J102" s="1512"/>
      <c r="K102" s="311"/>
    </row>
    <row r="103" spans="1:11" ht="12.75" customHeight="1" x14ac:dyDescent="0.25">
      <c r="A103" s="953"/>
      <c r="B103" s="311"/>
      <c r="C103" s="962"/>
      <c r="D103" s="962"/>
      <c r="E103" s="962"/>
      <c r="F103" s="962"/>
      <c r="G103" s="962"/>
      <c r="H103" s="962"/>
      <c r="I103" s="962"/>
      <c r="J103" s="962"/>
      <c r="K103" s="311"/>
    </row>
    <row r="104" spans="1:11" s="958" customFormat="1" ht="12.75" customHeight="1" x14ac:dyDescent="0.25">
      <c r="A104" s="956" t="s">
        <v>81</v>
      </c>
      <c r="B104" s="1370" t="s">
        <v>722</v>
      </c>
      <c r="C104" s="1370"/>
      <c r="D104" s="1370"/>
      <c r="E104" s="1370"/>
      <c r="F104" s="1370"/>
      <c r="G104" s="1370"/>
      <c r="H104" s="1370"/>
      <c r="I104" s="1370"/>
      <c r="J104" s="1370"/>
      <c r="K104" s="953"/>
    </row>
    <row r="105" spans="1:11" s="958" customFormat="1" ht="12.75" customHeight="1" x14ac:dyDescent="0.25">
      <c r="A105" s="953"/>
      <c r="B105" s="1370"/>
      <c r="C105" s="1370"/>
      <c r="D105" s="1370"/>
      <c r="E105" s="1370"/>
      <c r="F105" s="1370"/>
      <c r="G105" s="1370"/>
      <c r="H105" s="1370"/>
      <c r="I105" s="1370"/>
      <c r="J105" s="1370"/>
      <c r="K105" s="953"/>
    </row>
    <row r="106" spans="1:11" ht="12.75" customHeight="1" x14ac:dyDescent="0.25">
      <c r="A106" s="953"/>
      <c r="B106" s="311"/>
      <c r="C106" s="962"/>
      <c r="D106" s="962"/>
      <c r="E106" s="962"/>
      <c r="F106" s="962"/>
      <c r="G106" s="962"/>
      <c r="H106" s="962"/>
      <c r="I106" s="962"/>
      <c r="J106" s="962"/>
      <c r="K106" s="311"/>
    </row>
    <row r="107" spans="1:11" s="958" customFormat="1" ht="12.75" customHeight="1" x14ac:dyDescent="0.25">
      <c r="A107" s="956" t="s">
        <v>43</v>
      </c>
      <c r="B107" s="1370" t="s">
        <v>723</v>
      </c>
      <c r="C107" s="1370"/>
      <c r="D107" s="1370"/>
      <c r="E107" s="1370"/>
      <c r="F107" s="1370"/>
      <c r="G107" s="1370"/>
      <c r="H107" s="1370"/>
      <c r="I107" s="1370"/>
      <c r="J107" s="1370"/>
      <c r="K107" s="953"/>
    </row>
    <row r="108" spans="1:11" s="958" customFormat="1" ht="12.75" customHeight="1" x14ac:dyDescent="0.25">
      <c r="A108" s="953"/>
      <c r="B108" s="1370"/>
      <c r="C108" s="1370"/>
      <c r="D108" s="1370"/>
      <c r="E108" s="1370"/>
      <c r="F108" s="1370"/>
      <c r="G108" s="1370"/>
      <c r="H108" s="1370"/>
      <c r="I108" s="1370"/>
      <c r="J108" s="1370"/>
      <c r="K108" s="953"/>
    </row>
    <row r="109" spans="1:11" ht="12.75" customHeight="1" x14ac:dyDescent="0.25">
      <c r="A109" s="953"/>
      <c r="B109" s="311"/>
      <c r="C109" s="962"/>
      <c r="D109" s="962"/>
      <c r="E109" s="962"/>
      <c r="F109" s="962"/>
      <c r="G109" s="962"/>
      <c r="H109" s="962"/>
      <c r="I109" s="962"/>
      <c r="J109" s="962"/>
      <c r="K109" s="311"/>
    </row>
    <row r="110" spans="1:11" s="958" customFormat="1" ht="12.75" customHeight="1" x14ac:dyDescent="0.25">
      <c r="A110" s="965" t="s">
        <v>724</v>
      </c>
      <c r="B110" s="1370" t="s">
        <v>725</v>
      </c>
      <c r="C110" s="1370"/>
      <c r="D110" s="1370"/>
      <c r="E110" s="1370"/>
      <c r="F110" s="1370"/>
      <c r="G110" s="1370"/>
      <c r="H110" s="1370"/>
      <c r="I110" s="1370"/>
      <c r="J110" s="1370"/>
      <c r="K110" s="901"/>
    </row>
    <row r="111" spans="1:11" ht="12.75" customHeight="1" x14ac:dyDescent="0.25">
      <c r="A111" s="966"/>
      <c r="B111" s="1370" t="s">
        <v>726</v>
      </c>
      <c r="C111" s="1370"/>
      <c r="D111" s="1370"/>
      <c r="E111" s="1370"/>
      <c r="F111" s="1370"/>
      <c r="G111" s="1370"/>
      <c r="H111" s="1370"/>
      <c r="I111" s="1370"/>
      <c r="J111" s="1370"/>
      <c r="K111" s="902"/>
    </row>
    <row r="112" spans="1:11" ht="12.75" customHeight="1" x14ac:dyDescent="0.25">
      <c r="A112" s="967"/>
      <c r="K112" s="902"/>
    </row>
    <row r="113" spans="1:11" ht="12.75" customHeight="1" x14ac:dyDescent="0.25">
      <c r="A113" s="968"/>
      <c r="B113" s="1370" t="s">
        <v>285</v>
      </c>
      <c r="C113" s="1370"/>
      <c r="D113" s="1370"/>
      <c r="E113" s="1370"/>
      <c r="F113" s="1370"/>
      <c r="G113" s="1370"/>
      <c r="H113" s="1370"/>
      <c r="I113" s="1370"/>
      <c r="J113" s="1370"/>
      <c r="K113" s="953"/>
    </row>
    <row r="114" spans="1:11" ht="12.75" customHeight="1" x14ac:dyDescent="0.25">
      <c r="A114" s="968"/>
      <c r="B114" s="901"/>
      <c r="C114" s="901"/>
      <c r="D114" s="901"/>
      <c r="E114" s="901"/>
      <c r="F114" s="901"/>
      <c r="G114" s="901"/>
      <c r="H114" s="901"/>
      <c r="I114" s="901"/>
      <c r="J114" s="901"/>
      <c r="K114" s="901"/>
    </row>
    <row r="115" spans="1:11" ht="12.75" customHeight="1" x14ac:dyDescent="0.25">
      <c r="A115" s="968"/>
      <c r="B115" s="901"/>
      <c r="C115" s="1020"/>
      <c r="D115" s="901"/>
      <c r="E115" s="901"/>
      <c r="F115" s="901"/>
      <c r="G115" s="901"/>
      <c r="H115" s="901"/>
      <c r="I115" s="901"/>
      <c r="J115" s="901"/>
      <c r="K115" s="901"/>
    </row>
    <row r="116" spans="1:11" ht="12.75" customHeight="1" x14ac:dyDescent="0.25">
      <c r="A116" s="968"/>
      <c r="B116" s="902"/>
      <c r="C116" s="902"/>
      <c r="D116" s="902"/>
      <c r="E116" s="902"/>
      <c r="F116" s="902"/>
      <c r="G116" s="902"/>
      <c r="H116" s="902"/>
      <c r="I116" s="902"/>
      <c r="J116" s="902"/>
      <c r="K116" s="902"/>
    </row>
    <row r="117" spans="1:11" ht="12.75" customHeight="1" x14ac:dyDescent="0.25">
      <c r="A117" s="954"/>
      <c r="B117" s="1370" t="s">
        <v>727</v>
      </c>
      <c r="C117" s="1370"/>
      <c r="D117" s="1370"/>
      <c r="E117" s="1370"/>
      <c r="F117" s="1370"/>
      <c r="G117" s="1370"/>
      <c r="H117" s="1370"/>
      <c r="I117" s="1370"/>
      <c r="J117" s="1370"/>
      <c r="K117" s="953"/>
    </row>
    <row r="118" spans="1:11" ht="12.75" customHeight="1" x14ac:dyDescent="0.25">
      <c r="A118" s="954"/>
      <c r="B118" s="1370"/>
      <c r="C118" s="1370"/>
      <c r="D118" s="1370"/>
      <c r="E118" s="1370"/>
      <c r="F118" s="1370"/>
      <c r="G118" s="1370"/>
      <c r="H118" s="1370"/>
      <c r="I118" s="1370"/>
      <c r="J118" s="1370"/>
      <c r="K118" s="953"/>
    </row>
    <row r="119" spans="1:11" ht="12.75" customHeight="1" x14ac:dyDescent="0.25">
      <c r="A119" s="954"/>
      <c r="B119" s="1502"/>
      <c r="C119" s="1503"/>
      <c r="D119" s="1503"/>
      <c r="E119" s="1503"/>
      <c r="F119" s="1503"/>
      <c r="G119" s="1503"/>
      <c r="H119" s="1503"/>
      <c r="I119" s="1503"/>
      <c r="J119" s="1504"/>
      <c r="K119" s="952"/>
    </row>
    <row r="120" spans="1:11" ht="12.75" customHeight="1" x14ac:dyDescent="0.25">
      <c r="A120" s="954"/>
      <c r="B120" s="1505"/>
      <c r="C120" s="1506"/>
      <c r="D120" s="1506"/>
      <c r="E120" s="1506"/>
      <c r="F120" s="1506"/>
      <c r="G120" s="1506"/>
      <c r="H120" s="1506"/>
      <c r="I120" s="1506"/>
      <c r="J120" s="1507"/>
      <c r="K120" s="952"/>
    </row>
    <row r="121" spans="1:11" ht="12.75" customHeight="1" x14ac:dyDescent="0.25">
      <c r="A121" s="954"/>
      <c r="B121" s="1505"/>
      <c r="C121" s="1506"/>
      <c r="D121" s="1506"/>
      <c r="E121" s="1506"/>
      <c r="F121" s="1506"/>
      <c r="G121" s="1506"/>
      <c r="H121" s="1506"/>
      <c r="I121" s="1506"/>
      <c r="J121" s="1507"/>
      <c r="K121" s="952"/>
    </row>
    <row r="122" spans="1:11" ht="12.75" customHeight="1" x14ac:dyDescent="0.25">
      <c r="A122" s="954"/>
      <c r="B122" s="1505"/>
      <c r="C122" s="1506"/>
      <c r="D122" s="1506"/>
      <c r="E122" s="1506"/>
      <c r="F122" s="1506"/>
      <c r="G122" s="1506"/>
      <c r="H122" s="1506"/>
      <c r="I122" s="1506"/>
      <c r="J122" s="1507"/>
      <c r="K122" s="952"/>
    </row>
    <row r="123" spans="1:11" ht="12.75" customHeight="1" x14ac:dyDescent="0.25">
      <c r="A123" s="954"/>
      <c r="B123" s="1508"/>
      <c r="C123" s="1509"/>
      <c r="D123" s="1509"/>
      <c r="E123" s="1509"/>
      <c r="F123" s="1509"/>
      <c r="G123" s="1509"/>
      <c r="H123" s="1509"/>
      <c r="I123" s="1509"/>
      <c r="J123" s="1510"/>
      <c r="K123" s="952"/>
    </row>
    <row r="124" spans="1:11" ht="12.75" customHeight="1" x14ac:dyDescent="0.25">
      <c r="A124" s="954"/>
      <c r="B124" s="957"/>
      <c r="C124" s="952"/>
      <c r="D124" s="952"/>
      <c r="E124" s="952"/>
      <c r="F124" s="952"/>
      <c r="G124" s="952"/>
      <c r="H124" s="952"/>
      <c r="I124" s="952"/>
      <c r="J124" s="952"/>
      <c r="K124" s="952"/>
    </row>
    <row r="125" spans="1:11" ht="12.75" customHeight="1" x14ac:dyDescent="0.25">
      <c r="A125" s="954"/>
      <c r="B125" s="1511" t="s">
        <v>286</v>
      </c>
      <c r="C125" s="1511"/>
      <c r="D125" s="1511"/>
      <c r="E125" s="1511"/>
      <c r="F125" s="1511"/>
      <c r="G125" s="1511"/>
      <c r="H125" s="1511"/>
      <c r="I125" s="1511"/>
      <c r="J125" s="1511"/>
      <c r="K125" s="957"/>
    </row>
    <row r="126" spans="1:11" ht="12.75" customHeight="1" x14ac:dyDescent="0.25">
      <c r="A126" s="954"/>
      <c r="B126" s="1502"/>
      <c r="C126" s="1503"/>
      <c r="D126" s="1503"/>
      <c r="E126" s="1503"/>
      <c r="F126" s="1503"/>
      <c r="G126" s="1503"/>
      <c r="H126" s="1503"/>
      <c r="I126" s="1503"/>
      <c r="J126" s="1504"/>
      <c r="K126" s="952"/>
    </row>
    <row r="127" spans="1:11" ht="12.75" customHeight="1" x14ac:dyDescent="0.25">
      <c r="A127" s="954"/>
      <c r="B127" s="1505"/>
      <c r="C127" s="1506"/>
      <c r="D127" s="1506"/>
      <c r="E127" s="1506"/>
      <c r="F127" s="1506"/>
      <c r="G127" s="1506"/>
      <c r="H127" s="1506"/>
      <c r="I127" s="1506"/>
      <c r="J127" s="1507"/>
      <c r="K127" s="952"/>
    </row>
    <row r="128" spans="1:11" ht="12.75" customHeight="1" x14ac:dyDescent="0.25">
      <c r="A128" s="954"/>
      <c r="B128" s="1505"/>
      <c r="C128" s="1506"/>
      <c r="D128" s="1506"/>
      <c r="E128" s="1506"/>
      <c r="F128" s="1506"/>
      <c r="G128" s="1506"/>
      <c r="H128" s="1506"/>
      <c r="I128" s="1506"/>
      <c r="J128" s="1507"/>
      <c r="K128" s="952"/>
    </row>
    <row r="129" spans="1:11" ht="12.75" customHeight="1" x14ac:dyDescent="0.25">
      <c r="A129" s="954"/>
      <c r="B129" s="1505"/>
      <c r="C129" s="1506"/>
      <c r="D129" s="1506"/>
      <c r="E129" s="1506"/>
      <c r="F129" s="1506"/>
      <c r="G129" s="1506"/>
      <c r="H129" s="1506"/>
      <c r="I129" s="1506"/>
      <c r="J129" s="1507"/>
      <c r="K129" s="952"/>
    </row>
    <row r="130" spans="1:11" ht="12.75" customHeight="1" x14ac:dyDescent="0.25">
      <c r="A130" s="954"/>
      <c r="B130" s="1508"/>
      <c r="C130" s="1509"/>
      <c r="D130" s="1509"/>
      <c r="E130" s="1509"/>
      <c r="F130" s="1509"/>
      <c r="G130" s="1509"/>
      <c r="H130" s="1509"/>
      <c r="I130" s="1509"/>
      <c r="J130" s="1510"/>
      <c r="K130" s="952"/>
    </row>
    <row r="131" spans="1:11" ht="12.75" customHeight="1" x14ac:dyDescent="0.25">
      <c r="A131" s="954"/>
      <c r="B131" s="957"/>
      <c r="C131" s="952"/>
      <c r="D131" s="952"/>
      <c r="E131" s="952"/>
      <c r="F131" s="952"/>
      <c r="G131" s="952"/>
      <c r="H131" s="952"/>
      <c r="I131" s="952"/>
      <c r="J131" s="952"/>
      <c r="K131" s="952"/>
    </row>
    <row r="132" spans="1:11" ht="12.75" customHeight="1" x14ac:dyDescent="0.25">
      <c r="A132" s="954"/>
      <c r="B132" s="1370" t="s">
        <v>728</v>
      </c>
      <c r="C132" s="1370"/>
      <c r="D132" s="1370"/>
      <c r="E132" s="1370"/>
      <c r="F132" s="1370"/>
      <c r="G132" s="1370"/>
      <c r="H132" s="1370"/>
      <c r="I132" s="1370"/>
      <c r="J132" s="1370"/>
      <c r="K132" s="953"/>
    </row>
    <row r="133" spans="1:11" ht="12.75" customHeight="1" x14ac:dyDescent="0.25">
      <c r="A133" s="954"/>
      <c r="B133" s="1370"/>
      <c r="C133" s="1370"/>
      <c r="D133" s="1370"/>
      <c r="E133" s="1370"/>
      <c r="F133" s="1370"/>
      <c r="G133" s="1370"/>
      <c r="H133" s="1370"/>
      <c r="I133" s="1370"/>
      <c r="J133" s="1370"/>
      <c r="K133" s="953"/>
    </row>
    <row r="134" spans="1:11" ht="12.75" customHeight="1" x14ac:dyDescent="0.25">
      <c r="A134" s="954"/>
      <c r="B134" s="1502"/>
      <c r="C134" s="1503"/>
      <c r="D134" s="1503"/>
      <c r="E134" s="1503"/>
      <c r="F134" s="1503"/>
      <c r="G134" s="1503"/>
      <c r="H134" s="1503"/>
      <c r="I134" s="1503"/>
      <c r="J134" s="1504"/>
      <c r="K134" s="952"/>
    </row>
    <row r="135" spans="1:11" ht="12.75" customHeight="1" x14ac:dyDescent="0.25">
      <c r="A135" s="954"/>
      <c r="B135" s="1505"/>
      <c r="C135" s="1506"/>
      <c r="D135" s="1506"/>
      <c r="E135" s="1506"/>
      <c r="F135" s="1506"/>
      <c r="G135" s="1506"/>
      <c r="H135" s="1506"/>
      <c r="I135" s="1506"/>
      <c r="J135" s="1507"/>
      <c r="K135" s="952"/>
    </row>
    <row r="136" spans="1:11" ht="12.75" customHeight="1" x14ac:dyDescent="0.25">
      <c r="A136" s="954"/>
      <c r="B136" s="1505"/>
      <c r="C136" s="1506"/>
      <c r="D136" s="1506"/>
      <c r="E136" s="1506"/>
      <c r="F136" s="1506"/>
      <c r="G136" s="1506"/>
      <c r="H136" s="1506"/>
      <c r="I136" s="1506"/>
      <c r="J136" s="1507"/>
      <c r="K136" s="952"/>
    </row>
    <row r="137" spans="1:11" ht="12.75" customHeight="1" x14ac:dyDescent="0.25">
      <c r="A137" s="954"/>
      <c r="B137" s="1505"/>
      <c r="C137" s="1506"/>
      <c r="D137" s="1506"/>
      <c r="E137" s="1506"/>
      <c r="F137" s="1506"/>
      <c r="G137" s="1506"/>
      <c r="H137" s="1506"/>
      <c r="I137" s="1506"/>
      <c r="J137" s="1507"/>
      <c r="K137" s="952"/>
    </row>
    <row r="138" spans="1:11" ht="12.75" customHeight="1" x14ac:dyDescent="0.25">
      <c r="A138" s="954"/>
      <c r="B138" s="1508"/>
      <c r="C138" s="1509"/>
      <c r="D138" s="1509"/>
      <c r="E138" s="1509"/>
      <c r="F138" s="1509"/>
      <c r="G138" s="1509"/>
      <c r="H138" s="1509"/>
      <c r="I138" s="1509"/>
      <c r="J138" s="1510"/>
      <c r="K138" s="952"/>
    </row>
    <row r="139" spans="1:11" ht="12.75" customHeight="1" x14ac:dyDescent="0.25">
      <c r="A139" s="954"/>
      <c r="B139" s="957"/>
      <c r="C139" s="952"/>
      <c r="D139" s="952"/>
      <c r="E139" s="952"/>
      <c r="F139" s="952"/>
      <c r="G139" s="952"/>
      <c r="H139" s="952"/>
      <c r="I139" s="952"/>
      <c r="J139" s="952"/>
      <c r="K139" s="952"/>
    </row>
    <row r="140" spans="1:11" ht="12.75" customHeight="1" x14ac:dyDescent="0.25">
      <c r="A140" s="954"/>
      <c r="B140" s="1370" t="s">
        <v>287</v>
      </c>
      <c r="C140" s="1370"/>
      <c r="D140" s="1370"/>
      <c r="E140" s="1370"/>
      <c r="F140" s="1370"/>
      <c r="G140" s="1370"/>
      <c r="H140" s="1370"/>
      <c r="I140" s="1370"/>
      <c r="J140" s="1370"/>
      <c r="K140" s="953"/>
    </row>
    <row r="141" spans="1:11" ht="12.75" customHeight="1" x14ac:dyDescent="0.25">
      <c r="A141" s="954"/>
      <c r="B141" s="1502"/>
      <c r="C141" s="1503"/>
      <c r="D141" s="1503"/>
      <c r="E141" s="1503"/>
      <c r="F141" s="1503"/>
      <c r="G141" s="1503"/>
      <c r="H141" s="1503"/>
      <c r="I141" s="1503"/>
      <c r="J141" s="1504"/>
      <c r="K141" s="952"/>
    </row>
    <row r="142" spans="1:11" ht="12.75" customHeight="1" x14ac:dyDescent="0.25">
      <c r="A142" s="954"/>
      <c r="B142" s="1505"/>
      <c r="C142" s="1506"/>
      <c r="D142" s="1506"/>
      <c r="E142" s="1506"/>
      <c r="F142" s="1506"/>
      <c r="G142" s="1506"/>
      <c r="H142" s="1506"/>
      <c r="I142" s="1506"/>
      <c r="J142" s="1507"/>
      <c r="K142" s="952"/>
    </row>
    <row r="143" spans="1:11" ht="12.75" customHeight="1" x14ac:dyDescent="0.25">
      <c r="A143" s="954"/>
      <c r="B143" s="1505"/>
      <c r="C143" s="1506"/>
      <c r="D143" s="1506"/>
      <c r="E143" s="1506"/>
      <c r="F143" s="1506"/>
      <c r="G143" s="1506"/>
      <c r="H143" s="1506"/>
      <c r="I143" s="1506"/>
      <c r="J143" s="1507"/>
      <c r="K143" s="952"/>
    </row>
    <row r="144" spans="1:11" ht="12.75" customHeight="1" x14ac:dyDescent="0.25">
      <c r="A144" s="954"/>
      <c r="B144" s="1505"/>
      <c r="C144" s="1506"/>
      <c r="D144" s="1506"/>
      <c r="E144" s="1506"/>
      <c r="F144" s="1506"/>
      <c r="G144" s="1506"/>
      <c r="H144" s="1506"/>
      <c r="I144" s="1506"/>
      <c r="J144" s="1507"/>
      <c r="K144" s="952"/>
    </row>
    <row r="145" spans="1:13" ht="12.6" customHeight="1" x14ac:dyDescent="0.25">
      <c r="A145" s="954"/>
      <c r="B145" s="1508"/>
      <c r="C145" s="1509"/>
      <c r="D145" s="1509"/>
      <c r="E145" s="1509"/>
      <c r="F145" s="1509"/>
      <c r="G145" s="1509"/>
      <c r="H145" s="1509"/>
      <c r="I145" s="1509"/>
      <c r="J145" s="1510"/>
      <c r="K145" s="952"/>
    </row>
    <row r="146" spans="1:13" ht="12.75" customHeight="1" x14ac:dyDescent="0.25">
      <c r="A146" s="954"/>
      <c r="B146" s="957"/>
      <c r="C146" s="952"/>
      <c r="D146" s="952"/>
      <c r="E146" s="952"/>
      <c r="F146" s="952"/>
      <c r="G146" s="952"/>
      <c r="H146" s="952"/>
      <c r="I146" s="952"/>
      <c r="J146" s="952"/>
      <c r="K146" s="952"/>
    </row>
    <row r="147" spans="1:13" ht="12.75" customHeight="1" x14ac:dyDescent="0.25">
      <c r="A147" s="954"/>
      <c r="B147" s="1370" t="s">
        <v>729</v>
      </c>
      <c r="C147" s="1370"/>
      <c r="D147" s="1370"/>
      <c r="E147" s="1370"/>
      <c r="F147" s="1370"/>
      <c r="G147" s="1370"/>
      <c r="H147" s="957"/>
      <c r="I147" s="957"/>
      <c r="J147" s="957"/>
      <c r="K147" s="953"/>
    </row>
    <row r="148" spans="1:13" ht="12.75" customHeight="1" x14ac:dyDescent="0.25">
      <c r="A148" s="954"/>
      <c r="B148" s="1370"/>
      <c r="C148" s="1370"/>
      <c r="D148" s="1370"/>
      <c r="E148" s="1370"/>
      <c r="F148" s="1370"/>
      <c r="G148" s="1370"/>
      <c r="H148" s="1458"/>
      <c r="I148" s="1458"/>
      <c r="J148" s="957"/>
      <c r="K148" s="953"/>
    </row>
    <row r="149" spans="1:13" ht="12.75" customHeight="1" x14ac:dyDescent="0.25">
      <c r="A149" s="952"/>
      <c r="B149" s="952"/>
      <c r="C149" s="952"/>
      <c r="D149" s="952"/>
      <c r="E149" s="952"/>
      <c r="F149" s="952"/>
      <c r="G149" s="952"/>
      <c r="H149" s="952"/>
      <c r="I149" s="952"/>
      <c r="J149" s="952"/>
      <c r="K149" s="952"/>
    </row>
    <row r="150" spans="1:13" ht="12.75" customHeight="1" x14ac:dyDescent="0.25">
      <c r="A150" s="952"/>
      <c r="B150" s="952"/>
      <c r="C150" s="952"/>
      <c r="D150" s="952"/>
      <c r="E150" s="952"/>
      <c r="F150" s="952"/>
      <c r="G150" s="952"/>
      <c r="H150" s="952"/>
      <c r="I150" s="952"/>
      <c r="J150" s="952"/>
      <c r="K150" s="952"/>
    </row>
    <row r="151" spans="1:13" ht="12.75" customHeight="1" x14ac:dyDescent="0.25">
      <c r="A151" s="952"/>
      <c r="B151" s="952"/>
      <c r="C151" s="952"/>
      <c r="D151" s="952"/>
      <c r="E151" s="952"/>
      <c r="F151" s="952"/>
      <c r="G151" s="952"/>
      <c r="H151" s="952"/>
      <c r="I151" s="952"/>
      <c r="J151" s="952"/>
      <c r="K151" s="952"/>
    </row>
    <row r="152" spans="1:13" ht="12.75" customHeight="1" x14ac:dyDescent="0.25">
      <c r="A152" s="969"/>
      <c r="B152" s="1500"/>
      <c r="C152" s="1500"/>
      <c r="D152" s="970"/>
      <c r="E152" s="998"/>
      <c r="F152" s="970"/>
      <c r="G152" s="971"/>
      <c r="H152" s="972"/>
      <c r="I152" s="973"/>
      <c r="K152" s="974"/>
    </row>
    <row r="153" spans="1:13" ht="12.75" customHeight="1" x14ac:dyDescent="0.25">
      <c r="A153" s="975"/>
      <c r="B153" s="1501" t="s">
        <v>102</v>
      </c>
      <c r="C153" s="1501"/>
      <c r="D153" s="976"/>
      <c r="E153" s="977" t="s">
        <v>122</v>
      </c>
      <c r="F153" s="997"/>
      <c r="G153" s="996" t="s">
        <v>88</v>
      </c>
      <c r="I153" s="977" t="s">
        <v>90</v>
      </c>
      <c r="K153" s="977"/>
    </row>
    <row r="154" spans="1:13" x14ac:dyDescent="0.25">
      <c r="A154" s="952"/>
      <c r="B154" s="952"/>
      <c r="C154" s="952"/>
      <c r="D154" s="952"/>
      <c r="E154" s="952"/>
      <c r="F154" s="952"/>
      <c r="G154" s="952"/>
      <c r="H154" s="952"/>
      <c r="I154" s="952"/>
      <c r="J154" s="952"/>
      <c r="K154" s="952"/>
      <c r="L154" s="952"/>
      <c r="M154" s="952"/>
    </row>
    <row r="169" spans="2:2" x14ac:dyDescent="0.25">
      <c r="B169" s="729" t="s">
        <v>799</v>
      </c>
    </row>
    <row r="170" spans="2:2" x14ac:dyDescent="0.25">
      <c r="B170" s="729" t="s">
        <v>800</v>
      </c>
    </row>
    <row r="173" spans="2:2" x14ac:dyDescent="0.25">
      <c r="B173" s="729" t="s">
        <v>816</v>
      </c>
    </row>
    <row r="174" spans="2:2" x14ac:dyDescent="0.25">
      <c r="B174" s="729" t="s">
        <v>817</v>
      </c>
    </row>
  </sheetData>
  <mergeCells count="63">
    <mergeCell ref="B48:J48"/>
    <mergeCell ref="E6:H6"/>
    <mergeCell ref="A13:J14"/>
    <mergeCell ref="A16:J21"/>
    <mergeCell ref="A23:J25"/>
    <mergeCell ref="A27:J28"/>
    <mergeCell ref="A30:J31"/>
    <mergeCell ref="A33:J34"/>
    <mergeCell ref="A36:J37"/>
    <mergeCell ref="A39:J40"/>
    <mergeCell ref="B42:J42"/>
    <mergeCell ref="B43:J46"/>
    <mergeCell ref="C70:J70"/>
    <mergeCell ref="C50:J51"/>
    <mergeCell ref="C52:J52"/>
    <mergeCell ref="C53:J53"/>
    <mergeCell ref="C55:J57"/>
    <mergeCell ref="C58:J58"/>
    <mergeCell ref="C59:J59"/>
    <mergeCell ref="B61:I61"/>
    <mergeCell ref="C63:J64"/>
    <mergeCell ref="C65:J65"/>
    <mergeCell ref="C66:J66"/>
    <mergeCell ref="C68:J69"/>
    <mergeCell ref="B107:J108"/>
    <mergeCell ref="C89:K89"/>
    <mergeCell ref="C71:J71"/>
    <mergeCell ref="B73:J73"/>
    <mergeCell ref="C75:J76"/>
    <mergeCell ref="C77:J77"/>
    <mergeCell ref="C78:J78"/>
    <mergeCell ref="C80:K80"/>
    <mergeCell ref="C81:J81"/>
    <mergeCell ref="C82:J82"/>
    <mergeCell ref="C84:J85"/>
    <mergeCell ref="C86:J86"/>
    <mergeCell ref="C87:J87"/>
    <mergeCell ref="C97:J97"/>
    <mergeCell ref="C99:J100"/>
    <mergeCell ref="C101:J101"/>
    <mergeCell ref="C102:J102"/>
    <mergeCell ref="B104:J105"/>
    <mergeCell ref="C90:J90"/>
    <mergeCell ref="C91:J91"/>
    <mergeCell ref="B93:K93"/>
    <mergeCell ref="C95:K95"/>
    <mergeCell ref="C96:J96"/>
    <mergeCell ref="B152:C152"/>
    <mergeCell ref="B153:C153"/>
    <mergeCell ref="E7:H7"/>
    <mergeCell ref="B132:J133"/>
    <mergeCell ref="B134:J138"/>
    <mergeCell ref="B140:J140"/>
    <mergeCell ref="B141:J145"/>
    <mergeCell ref="B147:G148"/>
    <mergeCell ref="H148:I148"/>
    <mergeCell ref="B111:J111"/>
    <mergeCell ref="B113:J113"/>
    <mergeCell ref="B117:J118"/>
    <mergeCell ref="B119:J123"/>
    <mergeCell ref="B125:J125"/>
    <mergeCell ref="B126:J130"/>
    <mergeCell ref="B110:J110"/>
  </mergeCells>
  <conditionalFormatting sqref="B52 B58 B65 B70 B77 B81 B86 B90 B96 B101">
    <cfRule type="cellIs" dxfId="5" priority="3" operator="equal">
      <formula>$B$170</formula>
    </cfRule>
    <cfRule type="cellIs" dxfId="4" priority="4" operator="equal">
      <formula>$B$169</formula>
    </cfRule>
  </conditionalFormatting>
  <conditionalFormatting sqref="C115">
    <cfRule type="cellIs" dxfId="3" priority="1" operator="equal">
      <formula>$B$174</formula>
    </cfRule>
    <cfRule type="cellIs" dxfId="2" priority="2" operator="equal">
      <formula>$B$173</formula>
    </cfRule>
  </conditionalFormatting>
  <dataValidations count="2">
    <dataValidation type="list" allowBlank="1" showInputMessage="1" showErrorMessage="1" sqref="C115" xr:uid="{A422DBC4-7715-434E-A4F1-7FCBCEC301F9}">
      <formula1>$B$173:$B$174</formula1>
    </dataValidation>
    <dataValidation type="list" allowBlank="1" showInputMessage="1" showErrorMessage="1" sqref="B52 B58 B65 B70 B77 B81 B86 B90 B96 B101" xr:uid="{4BA11CBC-3BFF-4D63-AAAE-304C4C872CF6}">
      <formula1>$B$169:$B$170</formula1>
    </dataValidation>
  </dataValidations>
  <pageMargins left="0.5" right="0.5" top="1" bottom="0.5" header="0.3" footer="0.3"/>
  <pageSetup paperSize="5" scale="85" fitToHeight="0" orientation="portrait" useFirstPageNumber="1" r:id="rId1"/>
  <headerFooter scaleWithDoc="0">
    <oddFooter>&amp;L&amp;A&amp;C&amp;P/&amp;N</oddFooter>
  </headerFooter>
  <rowBreaks count="1" manualBreakCount="1">
    <brk id="82" max="16383" man="1"/>
  </rowBreaks>
  <ignoredErrors>
    <ignoredError sqref="E6:E7 A11"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7A198-CEDA-4E0A-9FDF-08A0A37FEA30}">
  <sheetPr>
    <tabColor theme="9" tint="-0.249977111117893"/>
    <pageSetUpPr fitToPage="1"/>
  </sheetPr>
  <dimension ref="A1:O102"/>
  <sheetViews>
    <sheetView showGridLines="0" topLeftCell="A19" zoomScaleNormal="100" workbookViewId="0">
      <selection activeCell="O34" sqref="O33:O34"/>
    </sheetView>
  </sheetViews>
  <sheetFormatPr defaultColWidth="9.109375" defaultRowHeight="13.2" x14ac:dyDescent="0.25"/>
  <cols>
    <col min="1" max="1" width="2.88671875" style="917" customWidth="1"/>
    <col min="2" max="2" width="14.33203125" style="917" customWidth="1"/>
    <col min="3" max="3" width="13.6640625" style="917" customWidth="1"/>
    <col min="4" max="4" width="2.44140625" style="917" customWidth="1"/>
    <col min="5" max="5" width="13.44140625" style="917" customWidth="1"/>
    <col min="6" max="6" width="5.44140625" style="917" bestFit="1" customWidth="1"/>
    <col min="7" max="7" width="11.109375" style="917" customWidth="1"/>
    <col min="8" max="8" width="3.5546875" style="917" customWidth="1"/>
    <col min="9" max="9" width="19.33203125" style="917" customWidth="1"/>
    <col min="10" max="10" width="1.44140625" style="917" customWidth="1"/>
    <col min="11" max="11" width="16.5546875" style="917" customWidth="1"/>
    <col min="12" max="12" width="5.88671875" style="917" customWidth="1"/>
    <col min="13" max="13" width="7" style="917" customWidth="1"/>
    <col min="14" max="14" width="34.5546875" style="917" customWidth="1"/>
    <col min="15" max="16" width="9.109375" style="917"/>
    <col min="17" max="17" width="22.88671875" style="917" bestFit="1" customWidth="1"/>
    <col min="18" max="16384" width="9.109375" style="917"/>
  </cols>
  <sheetData>
    <row r="1" spans="1:14" ht="15.6" x14ac:dyDescent="0.3">
      <c r="A1" s="801" t="s">
        <v>1</v>
      </c>
      <c r="B1" s="798"/>
      <c r="C1" s="798"/>
      <c r="D1" s="798"/>
      <c r="E1" s="798"/>
      <c r="F1" s="798"/>
      <c r="G1" s="798"/>
      <c r="H1" s="798"/>
      <c r="I1" s="798"/>
      <c r="J1" s="798"/>
      <c r="K1" s="798"/>
      <c r="L1" s="798"/>
      <c r="M1" s="798"/>
    </row>
    <row r="2" spans="1:14" ht="13.8" x14ac:dyDescent="0.25">
      <c r="A2" s="796"/>
      <c r="B2" s="798"/>
      <c r="C2" s="798"/>
      <c r="D2" s="798"/>
      <c r="E2" s="798"/>
      <c r="F2" s="798"/>
      <c r="G2" s="798"/>
      <c r="H2" s="798"/>
      <c r="I2" s="798"/>
      <c r="J2" s="798"/>
      <c r="K2" s="798"/>
      <c r="L2" s="798"/>
      <c r="M2" s="798"/>
    </row>
    <row r="3" spans="1:14" s="918" customFormat="1" ht="15" x14ac:dyDescent="0.25">
      <c r="A3" s="796" t="s">
        <v>18</v>
      </c>
      <c r="B3" s="799"/>
      <c r="C3" s="799"/>
      <c r="D3" s="799"/>
      <c r="E3" s="799"/>
      <c r="F3" s="799"/>
      <c r="G3" s="798"/>
      <c r="H3" s="798"/>
      <c r="I3" s="798"/>
      <c r="J3" s="798"/>
      <c r="K3" s="798"/>
      <c r="L3" s="798"/>
      <c r="M3" s="798"/>
    </row>
    <row r="4" spans="1:14" s="919" customFormat="1" ht="13.8" x14ac:dyDescent="0.25">
      <c r="A4" s="795" t="s">
        <v>19</v>
      </c>
      <c r="B4" s="800"/>
      <c r="C4" s="800"/>
      <c r="D4" s="800"/>
      <c r="E4" s="800"/>
      <c r="F4" s="800"/>
      <c r="G4" s="793"/>
      <c r="H4" s="793"/>
      <c r="I4" s="793"/>
      <c r="J4" s="793"/>
      <c r="K4" s="793"/>
      <c r="L4" s="793"/>
      <c r="M4" s="798"/>
    </row>
    <row r="5" spans="1:14" s="919" customFormat="1" ht="13.8" x14ac:dyDescent="0.25">
      <c r="A5" s="796"/>
      <c r="B5" s="798"/>
      <c r="C5" s="798"/>
      <c r="D5" s="798"/>
      <c r="E5" s="798"/>
      <c r="F5" s="798"/>
      <c r="G5" s="798"/>
      <c r="H5" s="798"/>
      <c r="I5" s="798"/>
      <c r="J5" s="798"/>
      <c r="K5" s="798"/>
      <c r="L5" s="798"/>
      <c r="M5" s="798"/>
    </row>
    <row r="6" spans="1:14" s="919" customFormat="1" ht="13.8" x14ac:dyDescent="0.25">
      <c r="A6" s="796" t="s">
        <v>70</v>
      </c>
      <c r="B6" s="799"/>
      <c r="C6" s="799"/>
      <c r="D6" s="799"/>
      <c r="E6" s="798"/>
      <c r="F6" s="1324" t="str">
        <f>+'Title Page'!$D$19</f>
        <v xml:space="preserve"> </v>
      </c>
      <c r="G6" s="1324"/>
      <c r="H6" s="1324"/>
      <c r="I6" s="1324"/>
      <c r="J6" s="1324"/>
      <c r="K6" s="1324"/>
      <c r="L6" s="798"/>
      <c r="M6" s="798"/>
    </row>
    <row r="7" spans="1:14" s="919" customFormat="1" ht="13.8" x14ac:dyDescent="0.25">
      <c r="A7" s="796" t="s">
        <v>69</v>
      </c>
      <c r="B7" s="798"/>
      <c r="C7" s="798"/>
      <c r="D7" s="798"/>
      <c r="E7" s="798"/>
      <c r="F7" s="1495" t="str">
        <f>+'Title Page'!$D$20</f>
        <v xml:space="preserve"> </v>
      </c>
      <c r="G7" s="1495"/>
      <c r="H7" s="1495"/>
      <c r="I7" s="1495"/>
      <c r="J7" s="1495"/>
      <c r="K7" s="1495"/>
      <c r="L7" s="798"/>
      <c r="M7" s="798"/>
    </row>
    <row r="8" spans="1:14" s="919" customFormat="1" ht="13.8" x14ac:dyDescent="0.25">
      <c r="A8" s="796"/>
      <c r="B8" s="799"/>
      <c r="C8" s="799"/>
      <c r="D8" s="799"/>
      <c r="E8" s="799"/>
      <c r="F8" s="941"/>
      <c r="G8" s="798"/>
      <c r="H8" s="798"/>
      <c r="I8" s="798"/>
      <c r="J8" s="798"/>
      <c r="K8" s="798"/>
      <c r="L8" s="798"/>
      <c r="M8" s="798"/>
    </row>
    <row r="9" spans="1:14" s="919" customFormat="1" ht="13.8" x14ac:dyDescent="0.25">
      <c r="A9" s="797" t="s">
        <v>390</v>
      </c>
      <c r="B9" s="796"/>
      <c r="C9" s="796"/>
      <c r="D9" s="796"/>
      <c r="E9" s="796"/>
      <c r="F9" s="796"/>
      <c r="G9" s="729"/>
      <c r="H9" s="729"/>
      <c r="I9" s="729"/>
      <c r="J9" s="729"/>
      <c r="K9" s="729"/>
      <c r="L9" s="729"/>
      <c r="M9" s="729"/>
    </row>
    <row r="10" spans="1:14" s="918" customFormat="1" ht="15" x14ac:dyDescent="0.25">
      <c r="A10" s="920" t="s">
        <v>730</v>
      </c>
      <c r="B10" s="796"/>
      <c r="C10" s="796"/>
      <c r="D10" s="796"/>
      <c r="E10" s="796"/>
      <c r="F10" s="729"/>
      <c r="G10" s="729"/>
      <c r="H10" s="729"/>
      <c r="I10" s="729"/>
      <c r="J10" s="729"/>
      <c r="K10" s="729"/>
      <c r="L10" s="729"/>
      <c r="M10" s="729"/>
    </row>
    <row r="11" spans="1:14" s="918" customFormat="1" ht="15" x14ac:dyDescent="0.25">
      <c r="A11" s="121" t="str">
        <f>+'Table of Contents - Part 3'!$A$11</f>
        <v>FISCAL YEAR ENDED:  JUNE 30, 2025</v>
      </c>
      <c r="B11" s="795"/>
      <c r="C11" s="795"/>
      <c r="D11" s="795"/>
      <c r="E11" s="795"/>
      <c r="F11" s="794"/>
      <c r="G11" s="794"/>
      <c r="H11" s="794"/>
      <c r="I11" s="794"/>
      <c r="J11" s="794"/>
      <c r="K11" s="793"/>
      <c r="L11" s="660" t="str">
        <f>'Table of Contents - Part 3'!$E$16</f>
        <v>DUE DATE:  8/29/2025</v>
      </c>
    </row>
    <row r="12" spans="1:14" x14ac:dyDescent="0.25">
      <c r="A12" s="921"/>
      <c r="B12" s="921"/>
      <c r="C12" s="921"/>
      <c r="D12" s="921"/>
      <c r="E12" s="921"/>
      <c r="F12" s="921"/>
      <c r="G12" s="921"/>
      <c r="H12" s="921"/>
      <c r="I12" s="921"/>
      <c r="J12" s="921"/>
      <c r="K12" s="921"/>
      <c r="L12" s="921"/>
      <c r="M12" s="921"/>
    </row>
    <row r="13" spans="1:14" ht="38.25" customHeight="1" x14ac:dyDescent="0.25">
      <c r="A13" s="922" t="s">
        <v>731</v>
      </c>
      <c r="B13" s="921"/>
      <c r="C13" s="921"/>
      <c r="D13" s="921"/>
      <c r="E13" s="921"/>
      <c r="F13" s="921"/>
      <c r="H13" s="921"/>
      <c r="I13" s="921"/>
      <c r="J13" s="921"/>
      <c r="K13" s="1006" t="s">
        <v>798</v>
      </c>
      <c r="L13" s="921"/>
      <c r="M13" s="921"/>
      <c r="N13" s="922"/>
    </row>
    <row r="14" spans="1:14" x14ac:dyDescent="0.25">
      <c r="B14" s="923"/>
      <c r="C14" s="923"/>
      <c r="D14" s="923"/>
      <c r="E14" s="923"/>
      <c r="F14" s="923"/>
      <c r="G14" s="923"/>
      <c r="H14" s="923"/>
      <c r="I14" s="923"/>
      <c r="J14" s="923"/>
      <c r="K14" s="923"/>
      <c r="L14" s="923"/>
      <c r="M14" s="923"/>
    </row>
    <row r="15" spans="1:14" s="928" customFormat="1" x14ac:dyDescent="0.25">
      <c r="A15" s="924" t="s">
        <v>92</v>
      </c>
      <c r="B15" s="1490" t="s">
        <v>682</v>
      </c>
      <c r="C15" s="1490"/>
      <c r="D15" s="1490"/>
      <c r="E15" s="1490"/>
      <c r="F15" s="1490"/>
      <c r="G15" s="1490"/>
      <c r="H15" s="1490"/>
      <c r="I15" s="1490"/>
      <c r="J15" s="927"/>
      <c r="K15" s="1017"/>
      <c r="L15" s="926"/>
      <c r="M15" s="927"/>
    </row>
    <row r="16" spans="1:14" s="928" customFormat="1" x14ac:dyDescent="0.25">
      <c r="A16" s="924"/>
      <c r="B16" s="978"/>
      <c r="C16" s="927"/>
      <c r="D16" s="927"/>
      <c r="E16" s="927"/>
      <c r="F16" s="927"/>
      <c r="G16" s="927"/>
      <c r="H16" s="927"/>
      <c r="I16" s="927"/>
      <c r="J16" s="927"/>
      <c r="K16" s="927"/>
      <c r="L16" s="926"/>
      <c r="M16" s="927"/>
    </row>
    <row r="17" spans="1:13" s="928" customFormat="1" x14ac:dyDescent="0.25">
      <c r="A17" s="924"/>
      <c r="B17" s="1494" t="s">
        <v>683</v>
      </c>
      <c r="C17" s="1494"/>
      <c r="D17" s="1494"/>
      <c r="E17" s="1494"/>
      <c r="F17" s="1494"/>
      <c r="G17" s="1494"/>
      <c r="H17" s="1494"/>
      <c r="I17" s="1494"/>
      <c r="J17" s="927"/>
      <c r="K17" s="942"/>
      <c r="L17" s="926"/>
      <c r="M17" s="927"/>
    </row>
    <row r="18" spans="1:13" s="928" customFormat="1" x14ac:dyDescent="0.25">
      <c r="A18" s="924"/>
      <c r="C18" s="979"/>
      <c r="D18" s="979"/>
      <c r="E18" s="979"/>
      <c r="F18" s="979"/>
      <c r="G18" s="979"/>
      <c r="H18" s="979"/>
      <c r="I18" s="979"/>
      <c r="J18" s="979"/>
      <c r="K18" s="979"/>
      <c r="L18" s="979"/>
      <c r="M18" s="979"/>
    </row>
    <row r="19" spans="1:13" s="928" customFormat="1" x14ac:dyDescent="0.25">
      <c r="A19" s="924"/>
      <c r="B19" s="1527" t="s">
        <v>732</v>
      </c>
      <c r="C19" s="1527"/>
      <c r="D19" s="1527"/>
      <c r="E19" s="1527"/>
      <c r="F19" s="1527"/>
      <c r="G19" s="1527"/>
      <c r="H19" s="1527"/>
      <c r="I19" s="1527"/>
      <c r="J19" s="1527"/>
      <c r="K19" s="1527"/>
      <c r="L19" s="1527"/>
      <c r="M19" s="979"/>
    </row>
    <row r="20" spans="1:13" s="928" customFormat="1" x14ac:dyDescent="0.25">
      <c r="A20" s="924"/>
      <c r="B20" s="1527"/>
      <c r="C20" s="1527"/>
      <c r="D20" s="1527"/>
      <c r="E20" s="1527"/>
      <c r="F20" s="1527"/>
      <c r="G20" s="1527"/>
      <c r="H20" s="1527"/>
      <c r="I20" s="1527"/>
      <c r="J20" s="1527"/>
      <c r="K20" s="1527"/>
      <c r="L20" s="1527"/>
      <c r="M20" s="979"/>
    </row>
    <row r="21" spans="1:13" s="928" customFormat="1" x14ac:dyDescent="0.25">
      <c r="B21" s="1519"/>
      <c r="C21" s="1520"/>
      <c r="D21" s="1520"/>
      <c r="E21" s="1520"/>
      <c r="F21" s="1520"/>
      <c r="G21" s="1520"/>
      <c r="H21" s="1520"/>
      <c r="I21" s="1520"/>
      <c r="J21" s="1520"/>
      <c r="K21" s="1520"/>
      <c r="L21" s="1521"/>
      <c r="M21" s="925"/>
    </row>
    <row r="22" spans="1:13" s="928" customFormat="1" x14ac:dyDescent="0.25">
      <c r="B22" s="1522"/>
      <c r="C22" s="1491"/>
      <c r="D22" s="1491"/>
      <c r="E22" s="1491"/>
      <c r="F22" s="1491"/>
      <c r="G22" s="1491"/>
      <c r="H22" s="1491"/>
      <c r="I22" s="1491"/>
      <c r="J22" s="1491"/>
      <c r="K22" s="1491"/>
      <c r="L22" s="1523"/>
      <c r="M22" s="925"/>
    </row>
    <row r="23" spans="1:13" s="928" customFormat="1" x14ac:dyDescent="0.25">
      <c r="B23" s="1522"/>
      <c r="C23" s="1491"/>
      <c r="D23" s="1491"/>
      <c r="E23" s="1491"/>
      <c r="F23" s="1491"/>
      <c r="G23" s="1491"/>
      <c r="H23" s="1491"/>
      <c r="I23" s="1491"/>
      <c r="J23" s="1491"/>
      <c r="K23" s="1491"/>
      <c r="L23" s="1523"/>
      <c r="M23" s="925"/>
    </row>
    <row r="24" spans="1:13" s="928" customFormat="1" x14ac:dyDescent="0.25">
      <c r="B24" s="1522"/>
      <c r="C24" s="1491"/>
      <c r="D24" s="1491"/>
      <c r="E24" s="1491"/>
      <c r="F24" s="1491"/>
      <c r="G24" s="1491"/>
      <c r="H24" s="1491"/>
      <c r="I24" s="1491"/>
      <c r="J24" s="1491"/>
      <c r="K24" s="1491"/>
      <c r="L24" s="1523"/>
      <c r="M24" s="925"/>
    </row>
    <row r="25" spans="1:13" s="928" customFormat="1" x14ac:dyDescent="0.25">
      <c r="B25" s="1522"/>
      <c r="C25" s="1491"/>
      <c r="D25" s="1491"/>
      <c r="E25" s="1491"/>
      <c r="F25" s="1491"/>
      <c r="G25" s="1491"/>
      <c r="H25" s="1491"/>
      <c r="I25" s="1491"/>
      <c r="J25" s="1491"/>
      <c r="K25" s="1491"/>
      <c r="L25" s="1523"/>
    </row>
    <row r="26" spans="1:13" s="928" customFormat="1" x14ac:dyDescent="0.25">
      <c r="B26" s="1524"/>
      <c r="C26" s="1525"/>
      <c r="D26" s="1525"/>
      <c r="E26" s="1525"/>
      <c r="F26" s="1525"/>
      <c r="G26" s="1525"/>
      <c r="H26" s="1525"/>
      <c r="I26" s="1525"/>
      <c r="J26" s="1525"/>
      <c r="K26" s="1525"/>
      <c r="L26" s="1526"/>
      <c r="M26" s="925"/>
    </row>
    <row r="27" spans="1:13" s="928" customFormat="1" x14ac:dyDescent="0.25">
      <c r="B27" s="923"/>
      <c r="C27" s="923"/>
      <c r="D27" s="923"/>
      <c r="E27" s="923"/>
      <c r="F27" s="923"/>
      <c r="G27" s="923"/>
      <c r="H27" s="923"/>
      <c r="I27" s="923"/>
      <c r="J27" s="923"/>
      <c r="K27" s="923"/>
      <c r="L27" s="923"/>
      <c r="M27" s="923"/>
    </row>
    <row r="28" spans="1:13" s="928" customFormat="1" x14ac:dyDescent="0.25">
      <c r="A28" s="924" t="s">
        <v>91</v>
      </c>
      <c r="B28" s="1491" t="s">
        <v>733</v>
      </c>
      <c r="C28" s="1491"/>
      <c r="D28" s="1491"/>
      <c r="E28" s="1491"/>
      <c r="F28" s="1491"/>
      <c r="G28" s="1491"/>
      <c r="H28" s="1491"/>
      <c r="I28" s="1491"/>
      <c r="J28" s="980"/>
      <c r="K28" s="1021"/>
      <c r="M28" s="927"/>
    </row>
    <row r="29" spans="1:13" s="928" customFormat="1" x14ac:dyDescent="0.25">
      <c r="A29" s="924"/>
      <c r="B29" s="1491"/>
      <c r="C29" s="1491"/>
      <c r="D29" s="1491"/>
      <c r="E29" s="1491"/>
      <c r="F29" s="1491"/>
      <c r="G29" s="1491"/>
      <c r="H29" s="1491"/>
      <c r="I29" s="1491"/>
      <c r="J29" s="980"/>
      <c r="K29" s="927"/>
      <c r="L29" s="926"/>
      <c r="M29" s="927"/>
    </row>
    <row r="30" spans="1:13" s="928" customFormat="1" x14ac:dyDescent="0.25">
      <c r="A30" s="924"/>
      <c r="B30" s="927"/>
      <c r="C30" s="927"/>
      <c r="D30" s="927"/>
      <c r="E30" s="927"/>
      <c r="F30" s="927"/>
      <c r="G30" s="927"/>
      <c r="H30" s="927"/>
      <c r="I30" s="927"/>
      <c r="J30" s="927"/>
      <c r="M30" s="927"/>
    </row>
    <row r="31" spans="1:13" s="928" customFormat="1" x14ac:dyDescent="0.25">
      <c r="A31" s="924"/>
      <c r="B31" s="1494" t="s">
        <v>683</v>
      </c>
      <c r="C31" s="1494"/>
      <c r="D31" s="1494"/>
      <c r="E31" s="1494"/>
      <c r="F31" s="1494"/>
      <c r="G31" s="1494"/>
      <c r="H31" s="1494"/>
      <c r="I31" s="1494"/>
      <c r="J31" s="927"/>
      <c r="K31" s="942"/>
      <c r="L31" s="926"/>
      <c r="M31" s="927"/>
    </row>
    <row r="32" spans="1:13" s="928" customFormat="1" x14ac:dyDescent="0.25">
      <c r="A32" s="924"/>
      <c r="B32" s="939"/>
      <c r="C32" s="927"/>
      <c r="D32" s="927"/>
      <c r="F32" s="927"/>
      <c r="G32" s="927"/>
      <c r="H32" s="927"/>
      <c r="I32" s="927"/>
      <c r="J32" s="927"/>
      <c r="K32" s="981"/>
      <c r="L32" s="926"/>
      <c r="M32" s="927"/>
    </row>
    <row r="33" spans="1:13" s="928" customFormat="1" x14ac:dyDescent="0.25">
      <c r="A33" s="924"/>
      <c r="B33" s="1527" t="s">
        <v>734</v>
      </c>
      <c r="C33" s="1527"/>
      <c r="D33" s="1527"/>
      <c r="E33" s="1527"/>
      <c r="F33" s="1527"/>
      <c r="G33" s="1527"/>
      <c r="H33" s="1527"/>
      <c r="I33" s="1527"/>
      <c r="J33" s="1527"/>
      <c r="K33" s="1527"/>
      <c r="L33" s="1527"/>
      <c r="M33" s="927"/>
    </row>
    <row r="34" spans="1:13" s="928" customFormat="1" x14ac:dyDescent="0.25">
      <c r="A34" s="924"/>
      <c r="B34" s="1527"/>
      <c r="C34" s="1527"/>
      <c r="D34" s="1527"/>
      <c r="E34" s="1527"/>
      <c r="F34" s="1527"/>
      <c r="G34" s="1527"/>
      <c r="H34" s="1527"/>
      <c r="I34" s="1527"/>
      <c r="J34" s="1527"/>
      <c r="K34" s="1527"/>
      <c r="L34" s="1527"/>
      <c r="M34" s="927"/>
    </row>
    <row r="35" spans="1:13" s="928" customFormat="1" x14ac:dyDescent="0.25">
      <c r="B35" s="1519"/>
      <c r="C35" s="1520"/>
      <c r="D35" s="1520"/>
      <c r="E35" s="1520"/>
      <c r="F35" s="1520"/>
      <c r="G35" s="1520"/>
      <c r="H35" s="1520"/>
      <c r="I35" s="1520"/>
      <c r="J35" s="1520"/>
      <c r="K35" s="1520"/>
      <c r="L35" s="1521"/>
      <c r="M35" s="925"/>
    </row>
    <row r="36" spans="1:13" s="928" customFormat="1" x14ac:dyDescent="0.25">
      <c r="B36" s="1522"/>
      <c r="C36" s="1491"/>
      <c r="D36" s="1491"/>
      <c r="E36" s="1491"/>
      <c r="F36" s="1491"/>
      <c r="G36" s="1491"/>
      <c r="H36" s="1491"/>
      <c r="I36" s="1491"/>
      <c r="J36" s="1491"/>
      <c r="K36" s="1491"/>
      <c r="L36" s="1523"/>
      <c r="M36" s="925"/>
    </row>
    <row r="37" spans="1:13" s="928" customFormat="1" x14ac:dyDescent="0.25">
      <c r="B37" s="1522"/>
      <c r="C37" s="1491"/>
      <c r="D37" s="1491"/>
      <c r="E37" s="1491"/>
      <c r="F37" s="1491"/>
      <c r="G37" s="1491"/>
      <c r="H37" s="1491"/>
      <c r="I37" s="1491"/>
      <c r="J37" s="1491"/>
      <c r="K37" s="1491"/>
      <c r="L37" s="1523"/>
      <c r="M37" s="925"/>
    </row>
    <row r="38" spans="1:13" s="928" customFormat="1" x14ac:dyDescent="0.25">
      <c r="B38" s="1522"/>
      <c r="C38" s="1491"/>
      <c r="D38" s="1491"/>
      <c r="E38" s="1491"/>
      <c r="F38" s="1491"/>
      <c r="G38" s="1491"/>
      <c r="H38" s="1491"/>
      <c r="I38" s="1491"/>
      <c r="J38" s="1491"/>
      <c r="K38" s="1491"/>
      <c r="L38" s="1523"/>
      <c r="M38" s="925"/>
    </row>
    <row r="39" spans="1:13" s="928" customFormat="1" x14ac:dyDescent="0.25">
      <c r="B39" s="1522"/>
      <c r="C39" s="1491"/>
      <c r="D39" s="1491"/>
      <c r="E39" s="1491"/>
      <c r="F39" s="1491"/>
      <c r="G39" s="1491"/>
      <c r="H39" s="1491"/>
      <c r="I39" s="1491"/>
      <c r="J39" s="1491"/>
      <c r="K39" s="1491"/>
      <c r="L39" s="1523"/>
      <c r="M39" s="925"/>
    </row>
    <row r="40" spans="1:13" s="928" customFormat="1" x14ac:dyDescent="0.25">
      <c r="B40" s="1524"/>
      <c r="C40" s="1525"/>
      <c r="D40" s="1525"/>
      <c r="E40" s="1525"/>
      <c r="F40" s="1525"/>
      <c r="G40" s="1525"/>
      <c r="H40" s="1525"/>
      <c r="I40" s="1525"/>
      <c r="J40" s="1525"/>
      <c r="K40" s="1525"/>
      <c r="L40" s="1526"/>
      <c r="M40" s="925"/>
    </row>
    <row r="41" spans="1:13" s="928" customFormat="1" x14ac:dyDescent="0.25">
      <c r="B41" s="923"/>
      <c r="C41" s="923"/>
      <c r="D41" s="923"/>
      <c r="E41" s="923"/>
      <c r="F41" s="923"/>
      <c r="G41" s="923"/>
      <c r="H41" s="923"/>
      <c r="I41" s="923"/>
      <c r="J41" s="923"/>
      <c r="K41" s="923"/>
      <c r="L41" s="923"/>
      <c r="M41" s="923"/>
    </row>
    <row r="42" spans="1:13" s="928" customFormat="1" x14ac:dyDescent="0.25">
      <c r="A42" s="924" t="s">
        <v>65</v>
      </c>
      <c r="B42" s="1490" t="s">
        <v>735</v>
      </c>
      <c r="C42" s="1490"/>
      <c r="D42" s="1490"/>
      <c r="E42" s="1490"/>
      <c r="F42" s="1490"/>
      <c r="G42" s="1490"/>
      <c r="H42" s="1490"/>
      <c r="I42" s="1490"/>
      <c r="J42" s="1490"/>
      <c r="K42" s="1017"/>
      <c r="L42" s="926"/>
      <c r="M42" s="927"/>
    </row>
    <row r="43" spans="1:13" s="928" customFormat="1" x14ac:dyDescent="0.25">
      <c r="A43" s="924"/>
      <c r="B43" s="927"/>
      <c r="C43" s="927"/>
      <c r="D43" s="927"/>
      <c r="E43" s="927"/>
      <c r="F43" s="927"/>
      <c r="G43" s="927"/>
      <c r="H43" s="927"/>
      <c r="I43" s="927"/>
      <c r="J43" s="927"/>
      <c r="K43" s="927"/>
      <c r="L43" s="926"/>
      <c r="M43" s="927"/>
    </row>
    <row r="44" spans="1:13" s="985" customFormat="1" x14ac:dyDescent="0.25">
      <c r="A44" s="982"/>
      <c r="B44" s="983" t="s">
        <v>671</v>
      </c>
      <c r="C44" s="982"/>
      <c r="D44" s="982"/>
      <c r="E44" s="982"/>
      <c r="F44" s="982"/>
      <c r="G44" s="982"/>
      <c r="H44" s="982"/>
      <c r="I44" s="982"/>
      <c r="J44" s="982"/>
      <c r="K44" s="982"/>
      <c r="L44" s="984"/>
      <c r="M44" s="982"/>
    </row>
    <row r="45" spans="1:13" s="928" customFormat="1" x14ac:dyDescent="0.25">
      <c r="B45" s="1519"/>
      <c r="C45" s="1520"/>
      <c r="D45" s="1520"/>
      <c r="E45" s="1520"/>
      <c r="F45" s="1520"/>
      <c r="G45" s="1520"/>
      <c r="H45" s="1520"/>
      <c r="I45" s="1520"/>
      <c r="J45" s="1520"/>
      <c r="K45" s="1520"/>
      <c r="L45" s="1521"/>
      <c r="M45" s="925"/>
    </row>
    <row r="46" spans="1:13" s="928" customFormat="1" x14ac:dyDescent="0.25">
      <c r="B46" s="1522"/>
      <c r="C46" s="1491"/>
      <c r="D46" s="1491"/>
      <c r="E46" s="1491"/>
      <c r="F46" s="1491"/>
      <c r="G46" s="1491"/>
      <c r="H46" s="1491"/>
      <c r="I46" s="1491"/>
      <c r="J46" s="1491"/>
      <c r="K46" s="1491"/>
      <c r="L46" s="1523"/>
      <c r="M46" s="925"/>
    </row>
    <row r="47" spans="1:13" s="928" customFormat="1" x14ac:dyDescent="0.25">
      <c r="B47" s="1522"/>
      <c r="C47" s="1491"/>
      <c r="D47" s="1491"/>
      <c r="E47" s="1491"/>
      <c r="F47" s="1491"/>
      <c r="G47" s="1491"/>
      <c r="H47" s="1491"/>
      <c r="I47" s="1491"/>
      <c r="J47" s="1491"/>
      <c r="K47" s="1491"/>
      <c r="L47" s="1523"/>
      <c r="M47" s="925"/>
    </row>
    <row r="48" spans="1:13" s="928" customFormat="1" x14ac:dyDescent="0.25">
      <c r="B48" s="1522"/>
      <c r="C48" s="1491"/>
      <c r="D48" s="1491"/>
      <c r="E48" s="1491"/>
      <c r="F48" s="1491"/>
      <c r="G48" s="1491"/>
      <c r="H48" s="1491"/>
      <c r="I48" s="1491"/>
      <c r="J48" s="1491"/>
      <c r="K48" s="1491"/>
      <c r="L48" s="1523"/>
      <c r="M48" s="925"/>
    </row>
    <row r="49" spans="1:15" s="928" customFormat="1" x14ac:dyDescent="0.25">
      <c r="B49" s="1522"/>
      <c r="C49" s="1491"/>
      <c r="D49" s="1491"/>
      <c r="E49" s="1491"/>
      <c r="F49" s="1491"/>
      <c r="G49" s="1491"/>
      <c r="H49" s="1491"/>
      <c r="I49" s="1491"/>
      <c r="J49" s="1491"/>
      <c r="K49" s="1491"/>
      <c r="L49" s="1523"/>
      <c r="M49" s="925"/>
    </row>
    <row r="50" spans="1:15" s="928" customFormat="1" x14ac:dyDescent="0.25">
      <c r="B50" s="1524"/>
      <c r="C50" s="1525"/>
      <c r="D50" s="1525"/>
      <c r="E50" s="1525"/>
      <c r="F50" s="1525"/>
      <c r="G50" s="1525"/>
      <c r="H50" s="1525"/>
      <c r="I50" s="1525"/>
      <c r="J50" s="1525"/>
      <c r="K50" s="1525"/>
      <c r="L50" s="1526"/>
      <c r="M50" s="925"/>
    </row>
    <row r="51" spans="1:15" s="928" customFormat="1" x14ac:dyDescent="0.25">
      <c r="B51" s="1491"/>
      <c r="C51" s="1491"/>
      <c r="D51" s="1491"/>
      <c r="E51" s="1491"/>
      <c r="F51" s="1491"/>
      <c r="G51" s="1491"/>
      <c r="H51" s="1491"/>
      <c r="I51" s="1491"/>
      <c r="J51" s="1491"/>
      <c r="K51" s="1491"/>
      <c r="L51" s="1491"/>
      <c r="M51" s="1491"/>
    </row>
    <row r="52" spans="1:15" s="928" customFormat="1" x14ac:dyDescent="0.25">
      <c r="A52" s="924" t="s">
        <v>66</v>
      </c>
      <c r="B52" s="1491" t="s">
        <v>736</v>
      </c>
      <c r="C52" s="1491"/>
      <c r="D52" s="1491"/>
      <c r="E52" s="1491"/>
      <c r="F52" s="1491"/>
      <c r="G52" s="1491"/>
      <c r="H52" s="1491"/>
      <c r="I52" s="1491"/>
      <c r="J52" s="980"/>
    </row>
    <row r="53" spans="1:15" s="928" customFormat="1" x14ac:dyDescent="0.25">
      <c r="A53" s="924"/>
      <c r="B53" s="1491"/>
      <c r="C53" s="1491"/>
      <c r="D53" s="1491"/>
      <c r="E53" s="1491"/>
      <c r="F53" s="1491"/>
      <c r="G53" s="1491"/>
      <c r="H53" s="1491"/>
      <c r="I53" s="1491"/>
      <c r="J53" s="980"/>
      <c r="K53" s="1017"/>
      <c r="M53" s="927"/>
    </row>
    <row r="54" spans="1:15" s="928" customFormat="1" x14ac:dyDescent="0.25">
      <c r="A54" s="924"/>
      <c r="B54" s="927"/>
      <c r="C54" s="927"/>
      <c r="D54" s="927"/>
      <c r="E54" s="927"/>
      <c r="F54" s="927"/>
      <c r="G54" s="927"/>
      <c r="H54" s="927"/>
      <c r="I54" s="927"/>
      <c r="J54" s="927"/>
      <c r="M54" s="927"/>
    </row>
    <row r="55" spans="1:15" s="985" customFormat="1" ht="12.75" customHeight="1" x14ac:dyDescent="0.25">
      <c r="A55" s="986"/>
      <c r="B55" s="1527" t="s">
        <v>737</v>
      </c>
      <c r="C55" s="1527"/>
      <c r="D55" s="1527"/>
      <c r="E55" s="1527"/>
      <c r="F55" s="1527"/>
      <c r="G55" s="1527"/>
      <c r="H55" s="1527"/>
      <c r="I55" s="1527"/>
      <c r="J55" s="1527"/>
      <c r="K55" s="1527"/>
      <c r="L55" s="1527"/>
      <c r="M55" s="979"/>
    </row>
    <row r="56" spans="1:15" s="985" customFormat="1" x14ac:dyDescent="0.25">
      <c r="A56" s="986"/>
      <c r="B56" s="1527"/>
      <c r="C56" s="1527"/>
      <c r="D56" s="1527"/>
      <c r="E56" s="1527"/>
      <c r="F56" s="1527"/>
      <c r="G56" s="1527"/>
      <c r="H56" s="1527"/>
      <c r="I56" s="1527"/>
      <c r="J56" s="1527"/>
      <c r="K56" s="1527"/>
      <c r="L56" s="1527"/>
      <c r="M56" s="987"/>
    </row>
    <row r="57" spans="1:15" s="928" customFormat="1" x14ac:dyDescent="0.25">
      <c r="B57" s="1519"/>
      <c r="C57" s="1520"/>
      <c r="D57" s="1520"/>
      <c r="E57" s="1520"/>
      <c r="F57" s="1520"/>
      <c r="G57" s="1520"/>
      <c r="H57" s="1520"/>
      <c r="I57" s="1520"/>
      <c r="J57" s="1520"/>
      <c r="K57" s="1520"/>
      <c r="L57" s="1521"/>
      <c r="M57" s="925"/>
    </row>
    <row r="58" spans="1:15" s="928" customFormat="1" x14ac:dyDescent="0.25">
      <c r="B58" s="1522"/>
      <c r="C58" s="1491"/>
      <c r="D58" s="1491"/>
      <c r="E58" s="1491"/>
      <c r="F58" s="1491"/>
      <c r="G58" s="1491"/>
      <c r="H58" s="1491"/>
      <c r="I58" s="1491"/>
      <c r="J58" s="1491"/>
      <c r="K58" s="1491"/>
      <c r="L58" s="1523"/>
      <c r="M58" s="925"/>
    </row>
    <row r="59" spans="1:15" s="928" customFormat="1" x14ac:dyDescent="0.25">
      <c r="B59" s="1522"/>
      <c r="C59" s="1491"/>
      <c r="D59" s="1491"/>
      <c r="E59" s="1491"/>
      <c r="F59" s="1491"/>
      <c r="G59" s="1491"/>
      <c r="H59" s="1491"/>
      <c r="I59" s="1491"/>
      <c r="J59" s="1491"/>
      <c r="K59" s="1491"/>
      <c r="L59" s="1523"/>
      <c r="M59" s="925"/>
      <c r="O59" s="926"/>
    </row>
    <row r="60" spans="1:15" s="928" customFormat="1" x14ac:dyDescent="0.25">
      <c r="B60" s="1522"/>
      <c r="C60" s="1491"/>
      <c r="D60" s="1491"/>
      <c r="E60" s="1491"/>
      <c r="F60" s="1491"/>
      <c r="G60" s="1491"/>
      <c r="H60" s="1491"/>
      <c r="I60" s="1491"/>
      <c r="J60" s="1491"/>
      <c r="K60" s="1491"/>
      <c r="L60" s="1523"/>
      <c r="M60" s="925"/>
    </row>
    <row r="61" spans="1:15" s="928" customFormat="1" x14ac:dyDescent="0.25">
      <c r="B61" s="1522"/>
      <c r="C61" s="1491"/>
      <c r="D61" s="1491"/>
      <c r="E61" s="1491"/>
      <c r="F61" s="1491"/>
      <c r="G61" s="1491"/>
      <c r="H61" s="1491"/>
      <c r="I61" s="1491"/>
      <c r="J61" s="1491"/>
      <c r="K61" s="1491"/>
      <c r="L61" s="1523"/>
      <c r="M61" s="925"/>
    </row>
    <row r="62" spans="1:15" s="928" customFormat="1" x14ac:dyDescent="0.25">
      <c r="B62" s="1524"/>
      <c r="C62" s="1525"/>
      <c r="D62" s="1525"/>
      <c r="E62" s="1525"/>
      <c r="F62" s="1525"/>
      <c r="G62" s="1525"/>
      <c r="H62" s="1525"/>
      <c r="I62" s="1525"/>
      <c r="J62" s="1525"/>
      <c r="K62" s="1525"/>
      <c r="L62" s="1526"/>
      <c r="M62" s="925"/>
    </row>
    <row r="63" spans="1:15" s="928" customFormat="1" x14ac:dyDescent="0.25">
      <c r="B63" s="923"/>
      <c r="C63" s="923"/>
      <c r="D63" s="923"/>
      <c r="E63" s="923"/>
      <c r="F63" s="923"/>
      <c r="G63" s="923"/>
      <c r="H63" s="923"/>
      <c r="I63" s="923"/>
      <c r="J63" s="923"/>
      <c r="K63" s="923"/>
      <c r="L63" s="923"/>
      <c r="M63" s="923"/>
    </row>
    <row r="64" spans="1:15" s="928" customFormat="1" x14ac:dyDescent="0.25">
      <c r="A64" s="924" t="s">
        <v>81</v>
      </c>
      <c r="B64" s="1096" t="s">
        <v>738</v>
      </c>
      <c r="C64" s="1096"/>
      <c r="D64" s="1096"/>
      <c r="E64" s="1096"/>
      <c r="F64" s="1096"/>
      <c r="G64" s="1096"/>
      <c r="H64" s="1096"/>
      <c r="I64" s="1096"/>
      <c r="J64" s="900"/>
      <c r="K64" s="1021"/>
    </row>
    <row r="65" spans="1:13" s="928" customFormat="1" ht="12.75" customHeight="1" x14ac:dyDescent="0.25">
      <c r="B65" s="1096"/>
      <c r="C65" s="1096"/>
      <c r="D65" s="1096"/>
      <c r="E65" s="1096"/>
      <c r="F65" s="1096"/>
      <c r="G65" s="1096"/>
      <c r="H65" s="1096"/>
      <c r="I65" s="1096"/>
      <c r="J65" s="900"/>
      <c r="K65" s="937"/>
      <c r="L65" s="926"/>
      <c r="M65" s="927"/>
    </row>
    <row r="66" spans="1:13" s="928" customFormat="1" ht="12.75" customHeight="1" x14ac:dyDescent="0.25">
      <c r="B66" s="900"/>
      <c r="C66" s="900"/>
      <c r="D66" s="900"/>
      <c r="E66" s="900"/>
      <c r="F66" s="900"/>
      <c r="G66" s="900"/>
      <c r="H66" s="900"/>
      <c r="I66" s="900"/>
      <c r="J66" s="900"/>
      <c r="K66" s="937"/>
      <c r="L66" s="923"/>
      <c r="M66" s="923"/>
    </row>
    <row r="67" spans="1:13" s="985" customFormat="1" ht="12.75" customHeight="1" x14ac:dyDescent="0.25">
      <c r="A67" s="986"/>
      <c r="B67" s="1518" t="s">
        <v>679</v>
      </c>
      <c r="C67" s="1518"/>
      <c r="D67" s="1518"/>
      <c r="E67" s="1518"/>
      <c r="F67" s="1518"/>
      <c r="G67" s="1518"/>
      <c r="H67" s="1518"/>
      <c r="I67" s="1518"/>
      <c r="J67" s="1518"/>
      <c r="K67" s="1518"/>
      <c r="L67" s="1518"/>
      <c r="M67" s="988"/>
    </row>
    <row r="68" spans="1:13" s="928" customFormat="1" x14ac:dyDescent="0.25">
      <c r="B68" s="1519"/>
      <c r="C68" s="1520"/>
      <c r="D68" s="1520"/>
      <c r="E68" s="1520"/>
      <c r="F68" s="1520"/>
      <c r="G68" s="1520"/>
      <c r="H68" s="1520"/>
      <c r="I68" s="1520"/>
      <c r="J68" s="1520"/>
      <c r="K68" s="1520"/>
      <c r="L68" s="1521"/>
      <c r="M68" s="925"/>
    </row>
    <row r="69" spans="1:13" s="928" customFormat="1" x14ac:dyDescent="0.25">
      <c r="B69" s="1522"/>
      <c r="C69" s="1491"/>
      <c r="D69" s="1491"/>
      <c r="E69" s="1491"/>
      <c r="F69" s="1491"/>
      <c r="G69" s="1491"/>
      <c r="H69" s="1491"/>
      <c r="I69" s="1491"/>
      <c r="J69" s="1491"/>
      <c r="K69" s="1491"/>
      <c r="L69" s="1523"/>
      <c r="M69" s="925"/>
    </row>
    <row r="70" spans="1:13" s="928" customFormat="1" x14ac:dyDescent="0.25">
      <c r="B70" s="1522"/>
      <c r="C70" s="1491"/>
      <c r="D70" s="1491"/>
      <c r="E70" s="1491"/>
      <c r="F70" s="1491"/>
      <c r="G70" s="1491"/>
      <c r="H70" s="1491"/>
      <c r="I70" s="1491"/>
      <c r="J70" s="1491"/>
      <c r="K70" s="1491"/>
      <c r="L70" s="1523"/>
      <c r="M70" s="925"/>
    </row>
    <row r="71" spans="1:13" s="928" customFormat="1" x14ac:dyDescent="0.25">
      <c r="B71" s="1522"/>
      <c r="C71" s="1491"/>
      <c r="D71" s="1491"/>
      <c r="E71" s="1491"/>
      <c r="F71" s="1491"/>
      <c r="G71" s="1491"/>
      <c r="H71" s="1491"/>
      <c r="I71" s="1491"/>
      <c r="J71" s="1491"/>
      <c r="K71" s="1491"/>
      <c r="L71" s="1523"/>
      <c r="M71" s="925"/>
    </row>
    <row r="72" spans="1:13" s="928" customFormat="1" x14ac:dyDescent="0.25">
      <c r="B72" s="1522"/>
      <c r="C72" s="1491"/>
      <c r="D72" s="1491"/>
      <c r="E72" s="1491"/>
      <c r="F72" s="1491"/>
      <c r="G72" s="1491"/>
      <c r="H72" s="1491"/>
      <c r="I72" s="1491"/>
      <c r="J72" s="1491"/>
      <c r="K72" s="1491"/>
      <c r="L72" s="1523"/>
      <c r="M72" s="925"/>
    </row>
    <row r="73" spans="1:13" s="928" customFormat="1" x14ac:dyDescent="0.25">
      <c r="B73" s="1524"/>
      <c r="C73" s="1525"/>
      <c r="D73" s="1525"/>
      <c r="E73" s="1525"/>
      <c r="F73" s="1525"/>
      <c r="G73" s="1525"/>
      <c r="H73" s="1525"/>
      <c r="I73" s="1525"/>
      <c r="J73" s="1525"/>
      <c r="K73" s="1525"/>
      <c r="L73" s="1526"/>
      <c r="M73" s="925"/>
    </row>
    <row r="74" spans="1:13" s="928" customFormat="1" x14ac:dyDescent="0.25">
      <c r="B74" s="1490"/>
      <c r="C74" s="1490"/>
      <c r="D74" s="1490"/>
      <c r="E74" s="1490"/>
      <c r="F74" s="1490"/>
      <c r="G74" s="1490"/>
      <c r="H74" s="1490"/>
      <c r="I74" s="1490"/>
      <c r="J74" s="1490"/>
      <c r="K74" s="1490"/>
      <c r="L74" s="1490"/>
      <c r="M74" s="1490"/>
    </row>
    <row r="75" spans="1:13" s="928" customFormat="1" x14ac:dyDescent="0.25">
      <c r="B75" s="978"/>
      <c r="C75" s="978"/>
      <c r="D75" s="978"/>
      <c r="E75" s="978"/>
      <c r="F75" s="978"/>
      <c r="G75" s="978"/>
      <c r="H75" s="978"/>
      <c r="I75" s="978"/>
      <c r="J75" s="978"/>
      <c r="K75" s="978"/>
      <c r="L75" s="978"/>
      <c r="M75" s="978"/>
    </row>
    <row r="76" spans="1:13" s="928" customFormat="1" x14ac:dyDescent="0.25">
      <c r="B76" s="978"/>
      <c r="C76" s="978"/>
      <c r="D76" s="978"/>
      <c r="E76" s="978"/>
      <c r="F76" s="978"/>
      <c r="G76" s="978"/>
      <c r="H76" s="978"/>
      <c r="I76" s="978"/>
      <c r="J76" s="978"/>
      <c r="K76" s="978"/>
      <c r="L76" s="978"/>
      <c r="M76" s="978"/>
    </row>
    <row r="77" spans="1:13" s="928" customFormat="1" x14ac:dyDescent="0.25">
      <c r="B77" s="978"/>
      <c r="C77" s="978"/>
      <c r="D77" s="978"/>
      <c r="E77" s="978"/>
      <c r="F77" s="978"/>
      <c r="G77" s="978"/>
      <c r="H77" s="978"/>
      <c r="I77" s="978"/>
      <c r="J77" s="978"/>
      <c r="K77" s="978"/>
      <c r="L77" s="978"/>
      <c r="M77" s="978"/>
    </row>
    <row r="78" spans="1:13" s="928" customFormat="1" x14ac:dyDescent="0.25">
      <c r="B78" s="978"/>
      <c r="C78" s="978"/>
      <c r="D78" s="978"/>
      <c r="E78" s="978"/>
      <c r="F78" s="978"/>
      <c r="G78" s="978"/>
      <c r="H78" s="978"/>
      <c r="I78" s="978"/>
      <c r="J78" s="978"/>
      <c r="K78" s="978"/>
      <c r="L78" s="978"/>
      <c r="M78" s="978"/>
    </row>
    <row r="79" spans="1:13" s="928" customFormat="1" x14ac:dyDescent="0.25">
      <c r="B79" s="978"/>
      <c r="C79" s="978"/>
      <c r="D79" s="978"/>
      <c r="E79" s="978"/>
      <c r="F79" s="978"/>
      <c r="G79" s="978"/>
      <c r="H79" s="978"/>
      <c r="I79" s="978"/>
      <c r="J79" s="978"/>
      <c r="K79" s="978"/>
      <c r="L79" s="978"/>
      <c r="M79" s="978"/>
    </row>
    <row r="80" spans="1:13" s="991" customFormat="1" ht="12.75" customHeight="1" x14ac:dyDescent="0.3">
      <c r="A80" s="969"/>
      <c r="B80" s="1500"/>
      <c r="C80" s="1500"/>
      <c r="D80" s="970"/>
      <c r="E80" s="1500"/>
      <c r="F80" s="1500"/>
      <c r="G80" s="1500"/>
      <c r="H80" s="999"/>
      <c r="I80" s="989"/>
      <c r="J80" s="990"/>
      <c r="K80" s="973"/>
      <c r="M80" s="974"/>
    </row>
    <row r="81" spans="1:13" s="991" customFormat="1" ht="12.75" customHeight="1" x14ac:dyDescent="0.3">
      <c r="A81" s="975"/>
      <c r="B81" s="1501" t="s">
        <v>102</v>
      </c>
      <c r="C81" s="1501"/>
      <c r="D81" s="1000"/>
      <c r="E81" s="1528" t="s">
        <v>122</v>
      </c>
      <c r="F81" s="1528"/>
      <c r="G81" s="1528"/>
      <c r="H81" s="1001"/>
      <c r="I81" s="996" t="s">
        <v>88</v>
      </c>
      <c r="J81" s="1001"/>
      <c r="K81" s="977" t="s">
        <v>90</v>
      </c>
      <c r="M81" s="977"/>
    </row>
    <row r="82" spans="1:13" s="928" customFormat="1" x14ac:dyDescent="0.25">
      <c r="B82" s="923"/>
      <c r="C82" s="923"/>
      <c r="D82" s="923"/>
      <c r="E82" s="923"/>
      <c r="F82" s="923"/>
      <c r="G82" s="923"/>
      <c r="H82" s="923"/>
      <c r="I82" s="923"/>
      <c r="J82" s="923"/>
      <c r="K82" s="923"/>
      <c r="L82" s="923"/>
      <c r="M82" s="923"/>
    </row>
    <row r="83" spans="1:13" s="928" customFormat="1" x14ac:dyDescent="0.25">
      <c r="B83" s="923"/>
      <c r="C83" s="923"/>
      <c r="D83" s="923"/>
      <c r="E83" s="923"/>
      <c r="F83" s="923"/>
      <c r="G83" s="923"/>
      <c r="H83" s="923"/>
      <c r="I83" s="923"/>
      <c r="J83" s="923"/>
      <c r="K83" s="923"/>
      <c r="L83" s="923"/>
      <c r="M83" s="923"/>
    </row>
    <row r="84" spans="1:13" s="928" customFormat="1" ht="12.75" customHeight="1" x14ac:dyDescent="0.25">
      <c r="B84" s="900"/>
      <c r="C84" s="900"/>
      <c r="D84" s="900"/>
      <c r="E84" s="900"/>
      <c r="F84" s="900"/>
      <c r="G84" s="900"/>
      <c r="H84" s="900"/>
      <c r="I84" s="900"/>
      <c r="J84" s="900"/>
      <c r="K84" s="937"/>
      <c r="L84" s="923"/>
      <c r="M84" s="923"/>
    </row>
    <row r="85" spans="1:13" s="940" customFormat="1" x14ac:dyDescent="0.25"/>
    <row r="86" spans="1:13" s="940" customFormat="1" x14ac:dyDescent="0.25"/>
    <row r="101" spans="11:11" x14ac:dyDescent="0.25">
      <c r="K101" s="917" t="s">
        <v>799</v>
      </c>
    </row>
    <row r="102" spans="11:11" x14ac:dyDescent="0.25">
      <c r="K102" s="917" t="s">
        <v>800</v>
      </c>
    </row>
  </sheetData>
  <sheetProtection formatCells="0" formatColumns="0" formatRows="0" insertColumns="0" insertRows="0" insertHyperlinks="0" deleteColumns="0" deleteRows="0" sort="0" autoFilter="0" pivotTables="0"/>
  <mergeCells count="24">
    <mergeCell ref="E81:G81"/>
    <mergeCell ref="E80:G80"/>
    <mergeCell ref="B51:M51"/>
    <mergeCell ref="F6:K6"/>
    <mergeCell ref="B15:I15"/>
    <mergeCell ref="B17:I17"/>
    <mergeCell ref="B19:L20"/>
    <mergeCell ref="B21:L26"/>
    <mergeCell ref="B28:I29"/>
    <mergeCell ref="B74:M74"/>
    <mergeCell ref="B80:C80"/>
    <mergeCell ref="B81:C81"/>
    <mergeCell ref="F7:K7"/>
    <mergeCell ref="B52:I53"/>
    <mergeCell ref="B55:L56"/>
    <mergeCell ref="B57:L62"/>
    <mergeCell ref="B64:I65"/>
    <mergeCell ref="B67:L67"/>
    <mergeCell ref="B68:L73"/>
    <mergeCell ref="B31:I31"/>
    <mergeCell ref="B33:L34"/>
    <mergeCell ref="B35:L40"/>
    <mergeCell ref="B42:J42"/>
    <mergeCell ref="B45:L50"/>
  </mergeCells>
  <conditionalFormatting sqref="K15 K28 K42 K53 K64">
    <cfRule type="cellIs" dxfId="1" priority="1" operator="equal">
      <formula>$K$102</formula>
    </cfRule>
    <cfRule type="cellIs" dxfId="0" priority="2" operator="equal">
      <formula>$K$101</formula>
    </cfRule>
  </conditionalFormatting>
  <dataValidations count="1">
    <dataValidation type="list" allowBlank="1" showInputMessage="1" showErrorMessage="1" sqref="K15 K28 K42 K53 K64" xr:uid="{5CE514DF-24AE-4FC1-B0F3-23894B0F8FB3}">
      <formula1>$K$101:$K$102</formula1>
    </dataValidation>
  </dataValidations>
  <pageMargins left="0.5" right="0.5" top="1" bottom="0.5" header="0.3" footer="0.3"/>
  <pageSetup paperSize="5" scale="83" firstPageNumber="62" fitToHeight="0" orientation="portrait" r:id="rId1"/>
  <headerFooter>
    <oddFooter xml:space="preserve">&amp;L&amp;A&amp;C&amp;P/&amp;N
</oddFooter>
  </headerFooter>
  <ignoredErrors>
    <ignoredError sqref="F6 A11" unlockedFormula="1"/>
    <ignoredError sqref="A15:A46 A52:A6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343F99B-68DF-4061-91A6-46148B3770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16</vt:i4>
      </vt:variant>
    </vt:vector>
  </HeadingPairs>
  <TitlesOfParts>
    <vt:vector size="40" baseType="lpstr">
      <vt:lpstr>Title Page</vt:lpstr>
      <vt:lpstr>Table of Contents - Part 3</vt:lpstr>
      <vt:lpstr>General Instructions</vt:lpstr>
      <vt:lpstr>63.0000 Closing Status Report-3</vt:lpstr>
      <vt:lpstr>Allow. for Uncol. AR &amp; Def.Inf.</vt:lpstr>
      <vt:lpstr>122.0000 Form-Allow for Unc AR</vt:lpstr>
      <vt:lpstr>Accrued Interest Rec.</vt:lpstr>
      <vt:lpstr>Capital Assets</vt:lpstr>
      <vt:lpstr>171.0000 Form-Capital Assets</vt:lpstr>
      <vt:lpstr>172.0000 Form-Cap Assets Depr.</vt:lpstr>
      <vt:lpstr>251.0000 Form-GASB 49 Pollution</vt:lpstr>
      <vt:lpstr>252.0000 Form-Rollfw Poll Remed</vt:lpstr>
      <vt:lpstr>221.0000 Form-Emp.onMilitary Lv</vt:lpstr>
      <vt:lpstr>700.0000 Form-GASB 44 &amp; 48 Disc</vt:lpstr>
      <vt:lpstr>701.0000 Form-Pledged Revenues</vt:lpstr>
      <vt:lpstr>Grant-Contribution Revenue</vt:lpstr>
      <vt:lpstr>400.0000 Form-Capital Grants</vt:lpstr>
      <vt:lpstr>401.0000 Form-Unrestrict. Grant</vt:lpstr>
      <vt:lpstr>Commitments</vt:lpstr>
      <vt:lpstr>250.0000 Form-Commitments</vt:lpstr>
      <vt:lpstr>181.0000 Form-Lease Receivable</vt:lpstr>
      <vt:lpstr>271.0000 Form-Lease Liability</vt:lpstr>
      <vt:lpstr>703.0000 Form-PPPs and APAs</vt:lpstr>
      <vt:lpstr>274.0000 Form-SBITA Liability</vt:lpstr>
      <vt:lpstr>'171.0000 Form-Capital Assets'!Print_Area</vt:lpstr>
      <vt:lpstr>'172.0000 Form-Cap Assets Depr.'!Print_Area</vt:lpstr>
      <vt:lpstr>'400.0000 Form-Capital Grants'!Print_Area</vt:lpstr>
      <vt:lpstr>'63.0000 Closing Status Report-3'!Print_Area</vt:lpstr>
      <vt:lpstr>'701.0000 Form-Pledged Revenues'!Print_Area</vt:lpstr>
      <vt:lpstr>'181.0000 Form-Lease Receivable'!Print_Titles</vt:lpstr>
      <vt:lpstr>'221.0000 Form-Emp.onMilitary Lv'!Print_Titles</vt:lpstr>
      <vt:lpstr>'251.0000 Form-GASB 49 Pollution'!Print_Titles</vt:lpstr>
      <vt:lpstr>'271.0000 Form-Lease Liability'!Print_Titles</vt:lpstr>
      <vt:lpstr>'274.0000 Form-SBITA Liability'!Print_Titles</vt:lpstr>
      <vt:lpstr>'63.0000 Closing Status Report-3'!Print_Titles</vt:lpstr>
      <vt:lpstr>'703.0000 Form-PPPs and APAs'!Print_Titles</vt:lpstr>
      <vt:lpstr>'Capital Assets'!Print_Titles</vt:lpstr>
      <vt:lpstr>'General Instructions'!Print_Titles</vt:lpstr>
      <vt:lpstr>'Grant-Contribution Revenue'!Print_Titles</vt:lpstr>
      <vt:lpstr>'Table of Contents - Part 3'!Print_Titles</vt:lpstr>
    </vt:vector>
  </TitlesOfParts>
  <Company>AR-Dept of Finance &amp; Admin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dlharper</dc:creator>
  <cp:lastModifiedBy>Jessica Primm</cp:lastModifiedBy>
  <cp:lastPrinted>2025-06-03T19:55:16Z</cp:lastPrinted>
  <dcterms:created xsi:type="dcterms:W3CDTF">2005-05-19T15:58:44Z</dcterms:created>
  <dcterms:modified xsi:type="dcterms:W3CDTF">2025-06-23T21:33:58Z</dcterms:modified>
</cp:coreProperties>
</file>